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DC0DE65C-C5A2-E24C-9610-9865E9B279DB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Chevy-TT TerraTrans MD" sheetId="22" r:id="rId1"/>
  </sheets>
  <definedNames>
    <definedName name="_xlnm.Print_Area" localSheetId="0">'Chevy-TT TerraTrans MD'!$A$1:$I$151</definedName>
    <definedName name="_xlnm.Print_Titles" localSheetId="0">'Chevy-TT TerraTrans MD'!$33:$33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22" l="1"/>
  <c r="I146" i="22"/>
  <c r="I145" i="22" l="1"/>
  <c r="I144" i="22"/>
  <c r="I143" i="22"/>
  <c r="I142" i="22"/>
  <c r="I141" i="22"/>
  <c r="I140" i="22"/>
  <c r="I139" i="22"/>
  <c r="I138" i="22"/>
  <c r="I137" i="22"/>
  <c r="I136" i="22"/>
  <c r="I135" i="22"/>
  <c r="I134" i="22"/>
  <c r="I133" i="22"/>
  <c r="I132" i="22"/>
  <c r="I131" i="22"/>
  <c r="I130" i="22"/>
  <c r="I129" i="22"/>
  <c r="I128" i="22"/>
  <c r="I127" i="22"/>
  <c r="I126" i="22"/>
  <c r="I125" i="22"/>
  <c r="I124" i="22"/>
  <c r="I123" i="22"/>
  <c r="I122" i="22"/>
  <c r="I121" i="22"/>
  <c r="I120" i="22"/>
  <c r="I119" i="22"/>
  <c r="I118" i="22"/>
  <c r="I117" i="22"/>
  <c r="I115" i="22"/>
  <c r="I114" i="22"/>
  <c r="I113" i="22"/>
  <c r="I112" i="22"/>
  <c r="I111" i="22"/>
  <c r="I110" i="22"/>
  <c r="I109" i="22"/>
  <c r="I108" i="22"/>
  <c r="I107" i="22"/>
  <c r="I106" i="22"/>
  <c r="I105" i="22"/>
  <c r="I104" i="22"/>
  <c r="I103" i="22"/>
  <c r="I102" i="22"/>
  <c r="I101" i="22"/>
  <c r="I100" i="22"/>
  <c r="I99" i="22"/>
  <c r="I98" i="22"/>
  <c r="I97" i="22"/>
  <c r="I96" i="22"/>
  <c r="I95" i="22"/>
  <c r="I94" i="22"/>
  <c r="I93" i="22"/>
  <c r="I92" i="22"/>
  <c r="I91" i="22"/>
  <c r="I90" i="22"/>
  <c r="I89" i="22"/>
  <c r="I88" i="22"/>
  <c r="I87" i="22"/>
  <c r="I86" i="22"/>
  <c r="I85" i="22"/>
  <c r="I84" i="22"/>
  <c r="I83" i="22"/>
  <c r="I82" i="22"/>
  <c r="I81" i="22"/>
  <c r="I80" i="22"/>
  <c r="I79" i="22"/>
  <c r="I78" i="22"/>
  <c r="I77" i="22"/>
  <c r="I76" i="22"/>
  <c r="I75" i="22"/>
  <c r="I74" i="22"/>
  <c r="I73" i="22"/>
  <c r="I72" i="22"/>
  <c r="I71" i="22"/>
  <c r="I70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2" i="22"/>
  <c r="I31" i="22"/>
  <c r="I30" i="22"/>
  <c r="I29" i="22"/>
  <c r="I28" i="22"/>
  <c r="I27" i="22"/>
  <c r="I150" i="22" l="1"/>
  <c r="I26" i="22"/>
  <c r="I25" i="22"/>
  <c r="I149" i="22" s="1"/>
  <c r="I151" i="22" l="1"/>
</calcChain>
</file>

<file path=xl/sharedStrings.xml><?xml version="1.0" encoding="utf-8"?>
<sst xmlns="http://schemas.openxmlformats.org/spreadsheetml/2006/main" count="401" uniqueCount="278">
  <si>
    <t>Chassis Make</t>
  </si>
  <si>
    <t>Model</t>
  </si>
  <si>
    <t>GVWR</t>
  </si>
  <si>
    <t>Chevy 4500</t>
  </si>
  <si>
    <t>MoRYde RSX rear suspension system</t>
  </si>
  <si>
    <t>Kelderman 2-Stage Rear Air Suspension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</si>
  <si>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</si>
  <si>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</si>
  <si>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</si>
  <si>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</si>
  <si>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</si>
  <si>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</si>
  <si>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</si>
  <si>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</si>
  <si>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</si>
  <si>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</si>
  <si>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</si>
  <si>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</si>
  <si>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</si>
  <si>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</si>
  <si>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</si>
  <si>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</si>
  <si>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</si>
  <si>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</si>
  <si>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</si>
  <si>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Recaro Ergo LXS driver’s seat.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</si>
  <si>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</si>
  <si>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</si>
  <si>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</si>
  <si>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</si>
  <si>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</si>
  <si>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</si>
  <si>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</si>
  <si>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</si>
  <si>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</si>
  <si>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</si>
  <si>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</si>
  <si>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</si>
  <si>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</si>
  <si>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</si>
  <si>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Fogmaker complete turn-key automatic fire suppression system.</t>
  </si>
  <si>
    <t>3.15.2</t>
  </si>
  <si>
    <t>Amerex Small Vehicle System (SMVS) complete turn-key automatic fire suppression powder system.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</si>
  <si>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</si>
  <si>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</si>
  <si>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</si>
  <si>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</si>
  <si>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</si>
  <si>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</si>
  <si>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</si>
  <si>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</si>
  <si>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</si>
  <si>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</si>
  <si>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</si>
  <si>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</si>
  <si>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</si>
  <si>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</si>
  <si>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</si>
  <si>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</si>
  <si>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</si>
  <si>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</si>
  <si>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</si>
  <si>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</si>
  <si>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</si>
  <si>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</si>
  <si>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XLH Parallel Hybrid Electric Drive by A-1, requires roof mt ac option</t>
  </si>
  <si>
    <t>Bi-fuel 36GGE LPG system, A-1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</si>
  <si>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</si>
  <si>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</si>
  <si>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</si>
  <si>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</si>
  <si>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</si>
  <si>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</si>
  <si>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</si>
  <si>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</si>
  <si>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</si>
  <si>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</si>
  <si>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</si>
  <si>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</si>
  <si>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</si>
  <si>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</si>
  <si>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</si>
  <si>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</si>
  <si>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</si>
  <si>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</si>
  <si>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</si>
  <si>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</si>
  <si>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</si>
  <si>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</si>
  <si>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</si>
  <si>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</si>
  <si>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</si>
  <si>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</si>
  <si>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</si>
  <si>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</si>
  <si>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</si>
  <si>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</si>
  <si>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</si>
  <si>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</si>
  <si>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</si>
  <si>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</si>
  <si>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</si>
  <si>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TransAir ac system, includes TA77 HP Evaporator w/heat, R90 roof top mounted condenser, EC4.0 electronic controls and DUAL 10 CID compressors, for 338” gas or diesel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</si>
  <si>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</si>
  <si>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</si>
  <si>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</si>
  <si>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</si>
  <si>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</si>
  <si>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</si>
  <si>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</si>
  <si>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</si>
  <si>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</si>
  <si>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</si>
  <si>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</si>
  <si>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</si>
  <si>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Altro Faux Wood vinyl floor covering, Oak Richie, Heritage Maple, Iron Bamboo or Manor Oak.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</si>
  <si>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</si>
  <si>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</si>
  <si>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</si>
  <si>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</si>
  <si>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</si>
  <si>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</si>
  <si>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</si>
  <si>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</si>
  <si>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</si>
  <si>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</si>
  <si>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</si>
  <si>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</si>
  <si>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</si>
  <si>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</si>
  <si>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</si>
  <si>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</si>
  <si>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</si>
  <si>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</si>
  <si>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</si>
  <si>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</si>
  <si>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</si>
  <si>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</si>
  <si>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</si>
  <si>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</si>
  <si>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</si>
  <si>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</si>
  <si>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</si>
  <si>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3.23.53</t>
  </si>
  <si>
    <t>3.23.54</t>
  </si>
  <si>
    <t>3.23.55</t>
  </si>
  <si>
    <t>3.23.56</t>
  </si>
  <si>
    <t>3.15.4.1</t>
  </si>
  <si>
    <t>3.15.4.2</t>
  </si>
  <si>
    <t>3.15.4.7</t>
  </si>
  <si>
    <t>3.15.4.8</t>
  </si>
  <si>
    <t>3.15.4.11</t>
  </si>
  <si>
    <t>3.15.4.12</t>
  </si>
  <si>
    <t>3.1.2.7</t>
  </si>
  <si>
    <t>3.1.2.11</t>
  </si>
  <si>
    <t>3.1.2.12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</si>
  <si>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</si>
  <si>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</si>
  <si>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</si>
  <si>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</si>
  <si>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</si>
  <si>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</si>
  <si>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</si>
  <si>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</si>
  <si>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</si>
  <si>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</si>
  <si>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</si>
  <si>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</si>
  <si>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</si>
  <si>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</si>
  <si>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</si>
  <si>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</si>
  <si>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</si>
  <si>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</si>
  <si>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</si>
  <si>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</si>
  <si>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</si>
  <si>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</si>
  <si>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</si>
  <si>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</si>
  <si>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</si>
  <si>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</si>
  <si>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</si>
  <si>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</si>
  <si>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</si>
  <si>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</si>
  <si>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</si>
  <si>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</si>
  <si>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</si>
  <si>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</si>
  <si>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</si>
  <si>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</si>
  <si>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</si>
  <si>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</si>
  <si>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</si>
  <si>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</si>
  <si>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</si>
  <si>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</si>
  <si>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</si>
  <si>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</si>
  <si>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</si>
  <si>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</si>
  <si>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</si>
  <si>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</si>
  <si>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</si>
  <si>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</si>
  <si>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</si>
  <si>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</si>
  <si>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</si>
  <si>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</si>
  <si>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</si>
  <si>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</si>
  <si>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</si>
  <si>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</si>
  <si>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</si>
  <si>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</si>
  <si>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</si>
  <si>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</si>
  <si>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</si>
  <si>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</si>
  <si>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</si>
  <si>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</si>
  <si>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</si>
  <si>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</si>
  <si>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</si>
  <si>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</si>
  <si>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</si>
  <si>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</si>
  <si>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</si>
  <si>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</si>
  <si>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</si>
  <si>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</si>
  <si>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</si>
  <si>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</si>
  <si>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</si>
  <si>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</si>
  <si>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</si>
  <si>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</si>
  <si>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OEM back-up camera is standard on minibus</t>
  </si>
  <si>
    <t>Powder-Coated handrails and stanchions black or yellow powder coat</t>
  </si>
  <si>
    <t>Extend the length of the standard seat belts provided, 12”</t>
  </si>
  <si>
    <t>Ricon Klear-View lift on cutaway buses Replaces std NVL lift</t>
  </si>
  <si>
    <t>Code 3 Antimicrobial Lighting - 6 Lights 7" diameter lights on separate switch mounted in Driver's area</t>
  </si>
  <si>
    <t>Braun model NVL917IB lift on cutaway buses Replaces std NCL lift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</si>
  <si>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</si>
  <si>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</si>
  <si>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</si>
  <si>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</si>
  <si>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Hawkeye Reverse Assistance System, includes HELP bumper</t>
  </si>
  <si>
    <t>Diamont Farebox SV one vault - includes stanchion pole mounted near driver</t>
  </si>
  <si>
    <t>Fold-Away Seats</t>
  </si>
  <si>
    <t>Per Vehicle</t>
  </si>
  <si>
    <t>Other Additional Options</t>
  </si>
  <si>
    <t>Children's Seat</t>
  </si>
  <si>
    <t>AM/FM radio with clock</t>
  </si>
  <si>
    <t>Standard Seats</t>
  </si>
  <si>
    <t>Turtle Top Terra Transit MD</t>
  </si>
  <si>
    <t>Chevy 4500, Turtle Top Terra Transit MD, Cutaway 23'</t>
  </si>
  <si>
    <t>CONTRACT #TRIPS-22-CA-MB-LF-NBC</t>
  </si>
  <si>
    <t>Chevy 4500, Turtle Top Terra Transit MD, Cutaway 25'</t>
  </si>
  <si>
    <t>Per Set</t>
  </si>
  <si>
    <t>Q’straint QRT Max restraint system (Two sets standard per vehicle)</t>
  </si>
  <si>
    <t>AMF Bruns, Platinum Series (Two sets standard per vehicle)</t>
  </si>
  <si>
    <t>AMF Bruns, Silver Series (Two sets standard per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</si>
  <si>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</si>
  <si>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</si>
  <si>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</si>
  <si>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</si>
  <si>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</si>
  <si>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</si>
  <si>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</si>
  <si>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</si>
  <si>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</si>
  <si>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r>
      <t xml:space="preserve">Zero Emission Electric chassis, includes dash ac/heat and roof top ac/heat system with electric compressor, 113 Kwh lithium battery, Optimal, 2 day onsite training included - </t>
    </r>
    <r>
      <rPr>
        <b/>
        <sz val="10"/>
        <color theme="1"/>
        <rFont val="Calibri"/>
        <family val="2"/>
        <scheme val="minor"/>
      </rPr>
      <t>THIS LINE ITEM IS CURRENTLY NOT AVAILABLE UNDER THIS CONTRACT</t>
    </r>
  </si>
  <si>
    <t>Deceleration Lights</t>
  </si>
  <si>
    <t>SDG ACNR65RT100-21F</t>
  </si>
  <si>
    <t>TRANS AIR ACNRTA73HPR90F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</si>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</sst>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theme="1"/>
      </left>
      <right style="medium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medium">
        <color theme="1"/>
      </right>
      <top/>
      <bottom style="thin">
        <color auto="1"/>
      </bottom>
      <diagonal/>
    </border>
    <border>
      <left style="thick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medium">
        <color theme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theme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n">
        <color theme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theme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vertical="center"/>
    </xf>
    <xf numFmtId="44" fontId="5" fillId="3" borderId="70" xfId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44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4" borderId="82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4" xfId="1" applyFont="1" applyFill="1" applyBorder="1" applyAlignment="1" applyProtection="1">
      <alignment vertical="center"/>
    </xf>
    <xf numFmtId="44" fontId="1" fillId="0" borderId="9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4" xfId="1" applyFont="1" applyFill="1" applyBorder="1" applyAlignment="1" applyProtection="1">
      <alignment horizontal="center" vertical="center"/>
    </xf>
    <xf numFmtId="44" fontId="6" fillId="2" borderId="3" xfId="1" applyFont="1" applyFill="1" applyBorder="1" applyAlignment="1" applyProtection="1">
      <alignment horizontal="center" vertical="center"/>
    </xf>
    <xf numFmtId="44" fontId="1" fillId="2" borderId="9" xfId="1" applyFont="1" applyFill="1" applyBorder="1" applyAlignment="1" applyProtection="1">
      <alignment horizontal="center" vertical="center"/>
    </xf>
    <xf numFmtId="44" fontId="6" fillId="0" borderId="10" xfId="1" applyFont="1" applyFill="1" applyBorder="1" applyAlignment="1" applyProtection="1">
      <alignment horizontal="center" vertical="center"/>
    </xf>
    <xf numFmtId="44" fontId="6" fillId="0" borderId="4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2" fillId="2" borderId="6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10" xfId="1" applyFont="1" applyFill="1" applyBorder="1" applyAlignment="1" applyProtection="1">
      <alignment horizontal="center" vertical="center"/>
    </xf>
    <xf numFmtId="167" fontId="6" fillId="0" borderId="3" xfId="1" applyNumberFormat="1" applyFont="1" applyFill="1" applyBorder="1" applyAlignment="1" applyProtection="1">
      <alignment horizontal="center" vertical="center"/>
    </xf>
    <xf numFmtId="44" fontId="1" fillId="0" borderId="78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center"/>
    </xf>
    <xf numFmtId="44" fontId="1" fillId="0" borderId="0" xfId="1" applyFont="1" applyFill="1" applyAlignment="1" applyProtection="1">
      <alignment horizontal="center" vertical="center"/>
    </xf>
    <xf numFmtId="164" fontId="5" fillId="3" borderId="11" xfId="0" applyNumberFormat="1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166" fontId="6" fillId="0" borderId="13" xfId="0" applyNumberFormat="1" applyFont="1" applyBorder="1" applyAlignment="1">
      <alignment horizontal="left" vertical="center" shrinkToFit="1"/>
    </xf>
    <xf numFmtId="0" fontId="2" fillId="0" borderId="6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4" fontId="1" fillId="0" borderId="6" xfId="1" applyFont="1" applyFill="1" applyBorder="1" applyAlignment="1" applyProtection="1">
      <alignment horizontal="center" vertical="center"/>
    </xf>
    <xf numFmtId="1" fontId="5" fillId="3" borderId="22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26" xfId="1" applyNumberFormat="1" applyFont="1" applyFill="1" applyBorder="1" applyAlignment="1" applyProtection="1">
      <alignment horizontal="center" vertical="center"/>
      <protection locked="0"/>
    </xf>
    <xf numFmtId="1" fontId="1" fillId="0" borderId="38" xfId="1" applyNumberFormat="1" applyFont="1" applyFill="1" applyBorder="1" applyAlignment="1" applyProtection="1">
      <alignment horizontal="center" vertical="center"/>
      <protection locked="0"/>
    </xf>
    <xf numFmtId="1" fontId="1" fillId="0" borderId="27" xfId="1" applyNumberFormat="1" applyFont="1" applyFill="1" applyBorder="1" applyAlignment="1" applyProtection="1">
      <alignment horizontal="center" vertical="center"/>
      <protection locked="0"/>
    </xf>
    <xf numFmtId="1" fontId="8" fillId="4" borderId="75" xfId="0" applyNumberFormat="1" applyFont="1" applyFill="1" applyBorder="1" applyAlignment="1">
      <alignment horizontal="center" vertical="center"/>
    </xf>
    <xf numFmtId="44" fontId="9" fillId="0" borderId="84" xfId="0" applyNumberFormat="1" applyFont="1" applyBorder="1" applyAlignment="1">
      <alignment vertical="center"/>
    </xf>
    <xf numFmtId="44" fontId="9" fillId="2" borderId="86" xfId="0" applyNumberFormat="1" applyFont="1" applyFill="1" applyBorder="1" applyAlignment="1">
      <alignment vertical="center"/>
    </xf>
    <xf numFmtId="1" fontId="5" fillId="3" borderId="32" xfId="0" applyNumberFormat="1" applyFont="1" applyFill="1" applyBorder="1" applyAlignment="1">
      <alignment horizontal="center" vertical="center"/>
    </xf>
    <xf numFmtId="1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1" fontId="1" fillId="0" borderId="5" xfId="1" applyNumberFormat="1" applyFont="1" applyFill="1" applyBorder="1" applyAlignment="1" applyProtection="1">
      <alignment horizontal="center" vertical="center" shrinkToFit="1"/>
      <protection locked="0"/>
    </xf>
    <xf numFmtId="1" fontId="2" fillId="2" borderId="5" xfId="1" applyNumberFormat="1" applyFont="1" applyFill="1" applyBorder="1" applyAlignment="1" applyProtection="1">
      <alignment horizontal="center" vertical="center"/>
    </xf>
    <xf numFmtId="1" fontId="6" fillId="2" borderId="5" xfId="1" applyNumberFormat="1" applyFont="1" applyFill="1" applyBorder="1" applyAlignment="1" applyProtection="1">
      <alignment horizontal="center" vertical="center" shrinkToFit="1"/>
    </xf>
    <xf numFmtId="1" fontId="1" fillId="0" borderId="5" xfId="1" applyNumberFormat="1" applyFont="1" applyFill="1" applyBorder="1" applyAlignment="1" applyProtection="1">
      <alignment horizontal="center" vertical="center"/>
      <protection locked="0"/>
    </xf>
    <xf numFmtId="1" fontId="6" fillId="0" borderId="15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83" xfId="1" applyNumberFormat="1" applyFont="1" applyFill="1" applyBorder="1" applyAlignment="1" applyProtection="1">
      <alignment horizontal="center" vertical="center" shrinkToFit="1"/>
      <protection locked="0"/>
    </xf>
    <xf numFmtId="44" fontId="10" fillId="2" borderId="24" xfId="0" applyNumberFormat="1" applyFont="1" applyFill="1" applyBorder="1" applyAlignment="1">
      <alignment vertical="center"/>
    </xf>
    <xf numFmtId="0" fontId="7" fillId="0" borderId="88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7" fillId="0" borderId="81" xfId="0" applyFont="1" applyBorder="1" applyAlignment="1">
      <alignment horizontal="right" vertical="center"/>
    </xf>
    <xf numFmtId="1" fontId="6" fillId="0" borderId="5" xfId="1" applyNumberFormat="1" applyFont="1" applyFill="1" applyBorder="1" applyAlignment="1" applyProtection="1">
      <alignment horizontal="center" vertical="center" shrinkToFit="1"/>
    </xf>
    <xf numFmtId="44" fontId="1" fillId="0" borderId="3" xfId="1" applyFont="1" applyBorder="1" applyAlignment="1">
      <alignment vertical="center"/>
    </xf>
    <xf numFmtId="44" fontId="1" fillId="0" borderId="7" xfId="1" applyFont="1" applyBorder="1" applyAlignment="1">
      <alignment vertical="center"/>
    </xf>
    <xf numFmtId="44" fontId="1" fillId="2" borderId="3" xfId="1" applyFont="1" applyFill="1" applyBorder="1" applyAlignment="1" applyProtection="1">
      <alignment vertical="center"/>
    </xf>
    <xf numFmtId="44" fontId="1" fillId="0" borderId="89" xfId="1" applyFont="1" applyBorder="1" applyAlignment="1">
      <alignment vertical="center"/>
    </xf>
    <xf numFmtId="44" fontId="1" fillId="0" borderId="90" xfId="1" applyFont="1" applyBorder="1" applyAlignment="1">
      <alignment vertical="center"/>
    </xf>
    <xf numFmtId="44" fontId="1" fillId="0" borderId="85" xfId="1" applyFont="1" applyBorder="1" applyAlignment="1">
      <alignment vertical="center"/>
    </xf>
    <xf numFmtId="165" fontId="6" fillId="0" borderId="38" xfId="0" applyNumberFormat="1" applyFont="1" applyBorder="1" applyAlignment="1">
      <alignment horizontal="left" vertical="center" shrinkToFit="1"/>
    </xf>
    <xf numFmtId="165" fontId="6" fillId="0" borderId="60" xfId="0" applyNumberFormat="1" applyFont="1" applyBorder="1" applyAlignment="1">
      <alignment horizontal="left" vertical="center" shrinkToFit="1"/>
    </xf>
    <xf numFmtId="167" fontId="6" fillId="0" borderId="7" xfId="1" applyNumberFormat="1" applyFont="1" applyFill="1" applyBorder="1" applyAlignment="1" applyProtection="1">
      <alignment horizontal="center" vertical="center"/>
    </xf>
    <xf numFmtId="1" fontId="6" fillId="0" borderId="5" xfId="1" applyNumberFormat="1" applyFont="1" applyFill="1" applyBorder="1" applyAlignment="1" applyProtection="1">
      <alignment horizontal="center" vertical="center"/>
      <protection locked="0"/>
    </xf>
    <xf numFmtId="1" fontId="6" fillId="0" borderId="94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9" fillId="0" borderId="84" xfId="0" applyFont="1" applyBorder="1" applyAlignment="1">
      <alignment horizontal="right" vertical="center"/>
    </xf>
    <xf numFmtId="0" fontId="9" fillId="2" borderId="37" xfId="0" applyFont="1" applyFill="1" applyBorder="1" applyAlignment="1">
      <alignment horizontal="right" vertical="center"/>
    </xf>
    <xf numFmtId="0" fontId="9" fillId="2" borderId="40" xfId="0" applyFont="1" applyFill="1" applyBorder="1" applyAlignment="1">
      <alignment horizontal="right" vertical="center"/>
    </xf>
    <xf numFmtId="0" fontId="9" fillId="2" borderId="41" xfId="0" applyFont="1" applyFill="1" applyBorder="1" applyAlignment="1">
      <alignment horizontal="right" vertical="center"/>
    </xf>
    <xf numFmtId="0" fontId="1" fillId="0" borderId="8" xfId="1" applyNumberFormat="1" applyFont="1" applyFill="1" applyBorder="1" applyAlignment="1" applyProtection="1">
      <alignment horizontal="left" vertical="center" wrapText="1"/>
    </xf>
    <xf numFmtId="0" fontId="1" fillId="0" borderId="14" xfId="1" applyNumberFormat="1" applyFont="1" applyFill="1" applyBorder="1" applyAlignment="1" applyProtection="1">
      <alignment horizontal="left" vertical="center" wrapText="1"/>
    </xf>
    <xf numFmtId="0" fontId="9" fillId="2" borderId="20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right" vertical="center"/>
    </xf>
    <xf numFmtId="0" fontId="1" fillId="0" borderId="55" xfId="1" applyNumberFormat="1" applyFont="1" applyFill="1" applyBorder="1" applyAlignment="1" applyProtection="1">
      <alignment horizontal="left" vertical="center" wrapText="1"/>
    </xf>
    <xf numFmtId="0" fontId="1" fillId="0" borderId="56" xfId="1" applyNumberFormat="1" applyFont="1" applyFill="1" applyBorder="1" applyAlignment="1" applyProtection="1">
      <alignment horizontal="left" vertical="center" wrapText="1"/>
    </xf>
    <xf numFmtId="0" fontId="1" fillId="0" borderId="66" xfId="1" applyNumberFormat="1" applyFont="1" applyFill="1" applyBorder="1" applyAlignment="1" applyProtection="1">
      <alignment horizontal="left" vertical="center" wrapText="1"/>
    </xf>
    <xf numFmtId="0" fontId="1" fillId="0" borderId="67" xfId="1" applyNumberFormat="1" applyFont="1" applyFill="1" applyBorder="1" applyAlignment="1" applyProtection="1">
      <alignment horizontal="left" vertical="center" wrapText="1"/>
    </xf>
    <xf numFmtId="0" fontId="1" fillId="2" borderId="8" xfId="1" applyNumberFormat="1" applyFont="1" applyFill="1" applyBorder="1" applyAlignment="1" applyProtection="1">
      <alignment horizontal="left" vertical="center" wrapText="1"/>
    </xf>
    <xf numFmtId="0" fontId="1" fillId="2" borderId="14" xfId="1" applyNumberFormat="1" applyFont="1" applyFill="1" applyBorder="1" applyAlignment="1" applyProtection="1">
      <alignment horizontal="left" vertical="center" wrapText="1"/>
    </xf>
    <xf numFmtId="0" fontId="7" fillId="0" borderId="45" xfId="0" applyFont="1" applyBorder="1" applyAlignment="1" applyProtection="1">
      <alignment horizontal="left" vertical="center"/>
      <protection locked="0"/>
    </xf>
    <xf numFmtId="0" fontId="7" fillId="0" borderId="46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/>
      <protection locked="0"/>
    </xf>
    <xf numFmtId="0" fontId="7" fillId="0" borderId="53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3" fillId="2" borderId="19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63" xfId="0" applyFont="1" applyFill="1" applyBorder="1" applyAlignment="1">
      <alignment horizontal="left" vertical="center"/>
    </xf>
    <xf numFmtId="0" fontId="5" fillId="3" borderId="64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42" xfId="0" applyFont="1" applyFill="1" applyBorder="1" applyAlignment="1">
      <alignment horizontal="left" vertical="center"/>
    </xf>
    <xf numFmtId="0" fontId="7" fillId="2" borderId="4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left" vertical="center"/>
    </xf>
    <xf numFmtId="0" fontId="7" fillId="0" borderId="87" xfId="0" applyFont="1" applyBorder="1" applyAlignment="1" applyProtection="1">
      <alignment horizontal="left" vertical="center"/>
      <protection locked="0"/>
    </xf>
    <xf numFmtId="0" fontId="7" fillId="0" borderId="79" xfId="0" applyFont="1" applyBorder="1" applyAlignment="1" applyProtection="1">
      <alignment horizontal="left" vertical="center"/>
      <protection locked="0"/>
    </xf>
    <xf numFmtId="0" fontId="7" fillId="0" borderId="80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15" fontId="7" fillId="2" borderId="49" xfId="0" applyNumberFormat="1" applyFont="1" applyFill="1" applyBorder="1" applyAlignment="1">
      <alignment horizontal="left" vertical="center"/>
    </xf>
    <xf numFmtId="15" fontId="7" fillId="2" borderId="50" xfId="0" applyNumberFormat="1" applyFont="1" applyFill="1" applyBorder="1" applyAlignment="1">
      <alignment horizontal="left" vertical="center"/>
    </xf>
    <xf numFmtId="15" fontId="0" fillId="0" borderId="51" xfId="0" quotePrefix="1" applyNumberFormat="1" applyBorder="1" applyAlignment="1" applyProtection="1">
      <alignment horizontal="left" vertical="center"/>
      <protection locked="0"/>
    </xf>
    <xf numFmtId="15" fontId="0" fillId="0" borderId="52" xfId="0" quotePrefix="1" applyNumberFormat="1" applyBorder="1" applyAlignment="1" applyProtection="1">
      <alignment horizontal="left" vertical="center"/>
      <protection locked="0"/>
    </xf>
    <xf numFmtId="15" fontId="0" fillId="0" borderId="53" xfId="0" quotePrefix="1" applyNumberFormat="1" applyBorder="1" applyAlignment="1" applyProtection="1">
      <alignment horizontal="left" vertical="center"/>
      <protection locked="0"/>
    </xf>
    <xf numFmtId="0" fontId="7" fillId="2" borderId="44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61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71" xfId="0" applyFont="1" applyFill="1" applyBorder="1" applyAlignment="1">
      <alignment horizontal="left" vertical="center"/>
    </xf>
    <xf numFmtId="0" fontId="0" fillId="0" borderId="7" xfId="1" applyNumberFormat="1" applyFont="1" applyFill="1" applyBorder="1" applyAlignment="1" applyProtection="1">
      <alignment horizontal="left" vertical="center" wrapText="1"/>
    </xf>
    <xf numFmtId="0" fontId="0" fillId="0" borderId="78" xfId="1" applyNumberFormat="1" applyFont="1" applyFill="1" applyBorder="1" applyAlignment="1" applyProtection="1">
      <alignment horizontal="left" vertical="center" wrapText="1"/>
    </xf>
    <xf numFmtId="0" fontId="3" fillId="2" borderId="68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left" vertical="center"/>
    </xf>
    <xf numFmtId="0" fontId="0" fillId="0" borderId="3" xfId="1" applyNumberFormat="1" applyFont="1" applyFill="1" applyBorder="1" applyAlignment="1" applyProtection="1">
      <alignment horizontal="left" vertical="center" wrapText="1"/>
    </xf>
    <xf numFmtId="0" fontId="0" fillId="0" borderId="6" xfId="1" applyNumberFormat="1" applyFont="1" applyFill="1" applyBorder="1" applyAlignment="1" applyProtection="1">
      <alignment horizontal="left" vertical="center" wrapText="1"/>
    </xf>
    <xf numFmtId="0" fontId="3" fillId="2" borderId="7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1" fillId="0" borderId="91" xfId="1" applyNumberFormat="1" applyFont="1" applyFill="1" applyBorder="1" applyAlignment="1" applyProtection="1">
      <alignment horizontal="left" vertical="center" wrapText="1"/>
    </xf>
    <xf numFmtId="0" fontId="1" fillId="0" borderId="92" xfId="1" applyNumberFormat="1" applyFont="1" applyFill="1" applyBorder="1" applyAlignment="1" applyProtection="1">
      <alignment horizontal="left" vertical="center" wrapText="1"/>
    </xf>
    <xf numFmtId="0" fontId="5" fillId="3" borderId="25" xfId="1" applyNumberFormat="1" applyFont="1" applyFill="1" applyBorder="1" applyAlignment="1" applyProtection="1">
      <alignment horizontal="left" vertical="center"/>
    </xf>
    <xf numFmtId="0" fontId="5" fillId="3" borderId="75" xfId="1" applyNumberFormat="1" applyFont="1" applyFill="1" applyBorder="1" applyAlignment="1" applyProtection="1">
      <alignment horizontal="left" vertical="center"/>
    </xf>
    <xf numFmtId="0" fontId="5" fillId="3" borderId="76" xfId="1" applyNumberFormat="1" applyFont="1" applyFill="1" applyBorder="1" applyAlignment="1" applyProtection="1">
      <alignment horizontal="left" vertical="center"/>
    </xf>
    <xf numFmtId="0" fontId="1" fillId="0" borderId="73" xfId="1" applyNumberFormat="1" applyFont="1" applyFill="1" applyBorder="1" applyAlignment="1" applyProtection="1">
      <alignment horizontal="left" vertical="center" wrapText="1"/>
    </xf>
    <xf numFmtId="0" fontId="1" fillId="0" borderId="74" xfId="1" applyNumberFormat="1" applyFont="1" applyFill="1" applyBorder="1" applyAlignment="1" applyProtection="1">
      <alignment horizontal="left" vertical="center" wrapText="1"/>
    </xf>
    <xf numFmtId="0" fontId="1" fillId="2" borderId="74" xfId="1" applyNumberFormat="1" applyFont="1" applyFill="1" applyBorder="1" applyAlignment="1" applyProtection="1">
      <alignment horizontal="left" vertical="center" wrapText="1"/>
    </xf>
    <xf numFmtId="0" fontId="1" fillId="0" borderId="77" xfId="1" applyNumberFormat="1" applyFont="1" applyFill="1" applyBorder="1" applyAlignment="1" applyProtection="1">
      <alignment horizontal="left" vertical="center" wrapText="1"/>
    </xf>
    <xf numFmtId="0" fontId="1" fillId="0" borderId="93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764A-28B4-4007-93DC-E67DA745DDC3}">
  <sheetPr>
    <tabColor rgb="FF00B050"/>
  </sheetPr>
  <dimension ref="A1:N159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28" customWidth="1"/>
    <col min="2" max="2" width="6.83203125" style="3" customWidth="1"/>
    <col min="3" max="3" width="4.83203125" style="3" customWidth="1"/>
    <col min="4" max="4" width="6.83203125" style="3" customWidth="1"/>
    <col min="5" max="5" width="30.83203125" style="3" customWidth="1"/>
    <col min="6" max="6" width="9.83203125" style="45" customWidth="1"/>
    <col min="7" max="7" width="12.83203125" style="5" customWidth="1"/>
    <col min="8" max="9" width="16.83203125" style="1" customWidth="1"/>
    <col min="10" max="12" width="12.83203125" style="3" customWidth="1"/>
    <col min="13" max="13" width="12.83203125" style="17" customWidth="1"/>
    <col min="14" max="14" width="35.83203125" style="18" customWidth="1"/>
    <col min="15" max="16384" width="8.83203125" style="1"/>
  </cols>
  <sheetData>
    <row r="1" spans="1:9" ht="18" customHeight="1" x14ac:dyDescent="0.2">
      <c r="A1" s="76" t="s">
        <v>277</v>
      </c>
      <c r="B1" s="76"/>
      <c r="C1" s="76"/>
      <c r="D1" s="76"/>
      <c r="E1" s="76"/>
      <c r="F1" s="76"/>
      <c r="G1" s="76"/>
      <c r="H1" s="76"/>
      <c r="I1" s="76"/>
    </row>
    <row r="3" spans="1:9" ht="18" customHeight="1" x14ac:dyDescent="0.2">
      <c r="A3" s="115" t="s">
        <v>233</v>
      </c>
      <c r="B3" s="115"/>
      <c r="C3" s="115"/>
      <c r="D3" s="115"/>
      <c r="E3" s="115"/>
      <c r="F3" s="115"/>
      <c r="G3" s="115"/>
      <c r="H3" s="115"/>
      <c r="I3" s="115"/>
    </row>
    <row r="4" spans="1:9" ht="18" customHeight="1" x14ac:dyDescent="0.2">
      <c r="A4" s="115" t="s">
        <v>216</v>
      </c>
      <c r="B4" s="115"/>
      <c r="C4" s="115"/>
      <c r="D4" s="115"/>
      <c r="E4" s="115"/>
      <c r="F4" s="115"/>
      <c r="G4" s="115"/>
      <c r="H4" s="115"/>
      <c r="I4" s="115"/>
    </row>
    <row r="5" spans="1:9" ht="18" customHeight="1" x14ac:dyDescent="0.2">
      <c r="A5" s="115" t="s">
        <v>258</v>
      </c>
      <c r="B5" s="115"/>
      <c r="C5" s="115"/>
      <c r="D5" s="115"/>
      <c r="E5" s="115"/>
      <c r="F5" s="115"/>
      <c r="G5" s="115"/>
      <c r="H5" s="115"/>
      <c r="I5" s="115"/>
    </row>
    <row r="6" spans="1:9" ht="18" customHeight="1" x14ac:dyDescent="0.2">
      <c r="A6" s="115" t="s">
        <v>217</v>
      </c>
      <c r="B6" s="115"/>
      <c r="C6" s="115"/>
      <c r="D6" s="115"/>
      <c r="E6" s="115"/>
      <c r="F6" s="115"/>
      <c r="G6" s="115"/>
      <c r="H6" s="115"/>
      <c r="I6" s="115"/>
    </row>
    <row r="7" spans="1:9" ht="18" customHeight="1" x14ac:dyDescent="0.2">
      <c r="A7" s="115" t="s">
        <v>264</v>
      </c>
      <c r="B7" s="115"/>
      <c r="C7" s="115"/>
      <c r="D7" s="115"/>
      <c r="E7" s="115"/>
      <c r="F7" s="115"/>
      <c r="G7" s="115"/>
      <c r="H7" s="115"/>
      <c r="I7" s="115"/>
    </row>
    <row r="8" spans="1:9" ht="18" customHeight="1" thickBot="1" x14ac:dyDescent="0.25">
      <c r="A8" s="4"/>
      <c r="B8" s="9"/>
      <c r="C8" s="10"/>
      <c r="D8" s="10"/>
      <c r="E8" s="10"/>
      <c r="F8" s="44"/>
    </row>
    <row r="9" spans="1:9" ht="18" customHeight="1" thickTop="1" thickBot="1" x14ac:dyDescent="0.25">
      <c r="A9" s="118" t="s">
        <v>218</v>
      </c>
      <c r="B9" s="119"/>
      <c r="C9" s="119"/>
      <c r="D9" s="119"/>
      <c r="E9" s="119"/>
      <c r="F9" s="119"/>
      <c r="G9" s="118" t="s">
        <v>268</v>
      </c>
      <c r="H9" s="119"/>
      <c r="I9" s="120"/>
    </row>
    <row r="10" spans="1:9" ht="18" customHeight="1" thickTop="1" thickBot="1" x14ac:dyDescent="0.25">
      <c r="A10" s="116" t="s">
        <v>219</v>
      </c>
      <c r="B10" s="117"/>
      <c r="C10" s="121"/>
      <c r="D10" s="122"/>
      <c r="E10" s="122"/>
      <c r="F10" s="122"/>
      <c r="G10" s="61" t="s">
        <v>269</v>
      </c>
      <c r="H10" s="122"/>
      <c r="I10" s="123"/>
    </row>
    <row r="11" spans="1:9" ht="18" customHeight="1" thickBot="1" x14ac:dyDescent="0.25">
      <c r="A11" s="6" t="s">
        <v>220</v>
      </c>
      <c r="B11" s="91"/>
      <c r="C11" s="92"/>
      <c r="D11" s="92"/>
      <c r="E11" s="92"/>
      <c r="F11" s="92"/>
      <c r="G11" s="62" t="s">
        <v>270</v>
      </c>
      <c r="H11" s="92" t="s">
        <v>267</v>
      </c>
      <c r="I11" s="124"/>
    </row>
    <row r="12" spans="1:9" ht="18" customHeight="1" thickBot="1" x14ac:dyDescent="0.25">
      <c r="A12" s="6" t="s">
        <v>221</v>
      </c>
      <c r="B12" s="7"/>
      <c r="C12" s="91"/>
      <c r="D12" s="92"/>
      <c r="E12" s="92"/>
      <c r="F12" s="92"/>
      <c r="G12" s="63" t="s">
        <v>271</v>
      </c>
      <c r="H12" s="93"/>
      <c r="I12" s="94"/>
    </row>
    <row r="13" spans="1:9" ht="18" customHeight="1" thickBot="1" x14ac:dyDescent="0.25">
      <c r="A13" s="6" t="s">
        <v>222</v>
      </c>
      <c r="B13" s="91"/>
      <c r="C13" s="92"/>
      <c r="D13" s="92"/>
      <c r="E13" s="92"/>
      <c r="F13" s="92"/>
      <c r="G13" s="92"/>
      <c r="H13" s="92"/>
      <c r="I13" s="124"/>
    </row>
    <row r="14" spans="1:9" ht="18" customHeight="1" thickBot="1" x14ac:dyDescent="0.25">
      <c r="A14" s="130" t="s">
        <v>223</v>
      </c>
      <c r="B14" s="131"/>
      <c r="C14" s="131"/>
      <c r="D14" s="91"/>
      <c r="E14" s="92"/>
      <c r="F14" s="92"/>
      <c r="G14" s="92"/>
      <c r="H14" s="92"/>
      <c r="I14" s="124"/>
    </row>
    <row r="15" spans="1:9" ht="18" customHeight="1" thickBot="1" x14ac:dyDescent="0.25">
      <c r="A15" s="130" t="s">
        <v>224</v>
      </c>
      <c r="B15" s="131"/>
      <c r="C15" s="91"/>
      <c r="D15" s="92"/>
      <c r="E15" s="92"/>
      <c r="F15" s="92"/>
      <c r="G15" s="92"/>
      <c r="H15" s="92"/>
      <c r="I15" s="124"/>
    </row>
    <row r="16" spans="1:9" ht="18" customHeight="1" thickBot="1" x14ac:dyDescent="0.25">
      <c r="A16" s="125" t="s">
        <v>225</v>
      </c>
      <c r="B16" s="126"/>
      <c r="C16" s="126"/>
      <c r="D16" s="127"/>
      <c r="E16" s="128"/>
      <c r="F16" s="128"/>
      <c r="G16" s="128"/>
      <c r="H16" s="128"/>
      <c r="I16" s="129"/>
    </row>
    <row r="17" spans="1:14" ht="18" customHeight="1" thickTop="1" x14ac:dyDescent="0.2">
      <c r="A17" s="132" t="s">
        <v>0</v>
      </c>
      <c r="B17" s="109"/>
      <c r="C17" s="109"/>
      <c r="D17" s="109"/>
      <c r="E17" s="110"/>
      <c r="F17" s="100" t="s">
        <v>3</v>
      </c>
      <c r="G17" s="101"/>
      <c r="H17" s="101"/>
      <c r="I17" s="102"/>
    </row>
    <row r="18" spans="1:14" ht="18" customHeight="1" x14ac:dyDescent="0.2">
      <c r="A18" s="133" t="s">
        <v>272</v>
      </c>
      <c r="B18" s="95"/>
      <c r="C18" s="95"/>
      <c r="D18" s="95"/>
      <c r="E18" s="96"/>
      <c r="F18" s="97">
        <v>2026</v>
      </c>
      <c r="G18" s="98"/>
      <c r="H18" s="98"/>
      <c r="I18" s="99"/>
    </row>
    <row r="19" spans="1:14" ht="18" customHeight="1" x14ac:dyDescent="0.2">
      <c r="A19" s="137" t="s">
        <v>1</v>
      </c>
      <c r="B19" s="113"/>
      <c r="C19" s="113"/>
      <c r="D19" s="113"/>
      <c r="E19" s="114"/>
      <c r="F19" s="97" t="s">
        <v>256</v>
      </c>
      <c r="G19" s="98"/>
      <c r="H19" s="98"/>
      <c r="I19" s="99"/>
    </row>
    <row r="20" spans="1:14" ht="18" customHeight="1" thickBot="1" x14ac:dyDescent="0.25">
      <c r="A20" s="143" t="s">
        <v>103</v>
      </c>
      <c r="B20" s="111"/>
      <c r="C20" s="111"/>
      <c r="D20" s="111"/>
      <c r="E20" s="112"/>
      <c r="F20" s="103" t="s">
        <v>64</v>
      </c>
      <c r="G20" s="104"/>
      <c r="H20" s="104"/>
      <c r="I20" s="105"/>
    </row>
    <row r="21" spans="1:14" ht="18" customHeight="1" thickTop="1" x14ac:dyDescent="0.2">
      <c r="A21" s="137" t="s">
        <v>2</v>
      </c>
      <c r="B21" s="113"/>
      <c r="C21" s="113"/>
      <c r="D21" s="113"/>
      <c r="E21" s="114"/>
      <c r="F21" s="106">
        <v>14200</v>
      </c>
      <c r="G21" s="107"/>
      <c r="H21" s="107"/>
      <c r="I21" s="108"/>
    </row>
    <row r="22" spans="1:14" ht="18" customHeight="1" thickBot="1" x14ac:dyDescent="0.25">
      <c r="A22" s="143" t="s">
        <v>63</v>
      </c>
      <c r="B22" s="111"/>
      <c r="C22" s="111"/>
      <c r="D22" s="111"/>
      <c r="E22" s="112"/>
      <c r="F22" s="146">
        <v>23</v>
      </c>
      <c r="G22" s="147"/>
      <c r="H22" s="147"/>
      <c r="I22" s="148"/>
    </row>
    <row r="23" spans="1:14" ht="18" customHeight="1" thickTop="1" thickBot="1" x14ac:dyDescent="0.25">
      <c r="A23" s="143" t="s">
        <v>230</v>
      </c>
      <c r="B23" s="111"/>
      <c r="C23" s="111"/>
      <c r="D23" s="111"/>
      <c r="E23" s="112"/>
      <c r="F23" s="140" t="s">
        <v>231</v>
      </c>
      <c r="G23" s="141"/>
      <c r="H23" s="141"/>
      <c r="I23" s="142"/>
    </row>
    <row r="24" spans="1:14" ht="18" customHeight="1" thickTop="1" thickBot="1" x14ac:dyDescent="0.25">
      <c r="A24" s="143" t="s">
        <v>161</v>
      </c>
      <c r="B24" s="111"/>
      <c r="C24" s="111"/>
      <c r="D24" s="111"/>
      <c r="E24" s="112"/>
      <c r="F24" s="43" t="s">
        <v>226</v>
      </c>
      <c r="G24" s="8" t="s">
        <v>227</v>
      </c>
      <c r="H24" s="8" t="s">
        <v>228</v>
      </c>
      <c r="I24" s="2" t="s">
        <v>229</v>
      </c>
    </row>
    <row r="25" spans="1:14" ht="18" customHeight="1" thickTop="1" x14ac:dyDescent="0.2">
      <c r="A25" s="137" t="s">
        <v>257</v>
      </c>
      <c r="B25" s="113"/>
      <c r="C25" s="113"/>
      <c r="D25" s="113"/>
      <c r="E25" s="114"/>
      <c r="F25" s="46"/>
      <c r="G25" s="19" t="s">
        <v>234</v>
      </c>
      <c r="H25" s="15">
        <v>126108</v>
      </c>
      <c r="I25" s="16">
        <f>+F25*H25</f>
        <v>0</v>
      </c>
    </row>
    <row r="26" spans="1:14" ht="18" customHeight="1" x14ac:dyDescent="0.2">
      <c r="A26" s="137" t="s">
        <v>259</v>
      </c>
      <c r="B26" s="113"/>
      <c r="C26" s="113"/>
      <c r="D26" s="113"/>
      <c r="E26" s="114"/>
      <c r="F26" s="46"/>
      <c r="G26" s="19" t="s">
        <v>234</v>
      </c>
      <c r="H26" s="15">
        <v>130287</v>
      </c>
      <c r="I26" s="16">
        <f>+F26*H26</f>
        <v>0</v>
      </c>
      <c r="K26" s="25"/>
      <c r="L26" s="25"/>
      <c r="M26" s="25"/>
      <c r="N26" s="26"/>
    </row>
    <row r="27" spans="1:14" ht="18" customHeight="1" x14ac:dyDescent="0.2">
      <c r="A27" s="133" t="s">
        <v>255</v>
      </c>
      <c r="B27" s="95"/>
      <c r="C27" s="95"/>
      <c r="D27" s="95"/>
      <c r="E27" s="96"/>
      <c r="F27" s="47"/>
      <c r="G27" s="24" t="s">
        <v>235</v>
      </c>
      <c r="H27" s="65">
        <v>662</v>
      </c>
      <c r="I27" s="16">
        <f t="shared" ref="I27:I32" si="0">+F27*H27</f>
        <v>0</v>
      </c>
    </row>
    <row r="28" spans="1:14" ht="18" customHeight="1" x14ac:dyDescent="0.2">
      <c r="A28" s="133" t="s">
        <v>250</v>
      </c>
      <c r="B28" s="95"/>
      <c r="C28" s="95"/>
      <c r="D28" s="95"/>
      <c r="E28" s="96"/>
      <c r="F28" s="47"/>
      <c r="G28" s="24" t="s">
        <v>235</v>
      </c>
      <c r="H28" s="65">
        <v>840</v>
      </c>
      <c r="I28" s="16">
        <f t="shared" si="0"/>
        <v>0</v>
      </c>
    </row>
    <row r="29" spans="1:14" ht="18" customHeight="1" x14ac:dyDescent="0.2">
      <c r="A29" s="133" t="s">
        <v>253</v>
      </c>
      <c r="B29" s="95"/>
      <c r="C29" s="95"/>
      <c r="D29" s="95"/>
      <c r="E29" s="96"/>
      <c r="F29" s="47"/>
      <c r="G29" s="24" t="s">
        <v>235</v>
      </c>
      <c r="H29" s="65">
        <v>883</v>
      </c>
      <c r="I29" s="16">
        <f t="shared" si="0"/>
        <v>0</v>
      </c>
    </row>
    <row r="30" spans="1:14" ht="18" customHeight="1" x14ac:dyDescent="0.2">
      <c r="A30" s="133" t="s">
        <v>105</v>
      </c>
      <c r="B30" s="95"/>
      <c r="C30" s="95"/>
      <c r="D30" s="95"/>
      <c r="E30" s="96"/>
      <c r="F30" s="47"/>
      <c r="G30" s="24" t="s">
        <v>234</v>
      </c>
      <c r="H30" s="65">
        <v>966</v>
      </c>
      <c r="I30" s="16">
        <f t="shared" si="0"/>
        <v>0</v>
      </c>
    </row>
    <row r="31" spans="1:14" ht="18" customHeight="1" x14ac:dyDescent="0.2">
      <c r="A31" s="133" t="s">
        <v>104</v>
      </c>
      <c r="B31" s="95"/>
      <c r="C31" s="95"/>
      <c r="D31" s="95"/>
      <c r="E31" s="96"/>
      <c r="F31" s="47"/>
      <c r="G31" s="24" t="s">
        <v>234</v>
      </c>
      <c r="H31" s="65">
        <v>992</v>
      </c>
      <c r="I31" s="16">
        <f t="shared" si="0"/>
        <v>0</v>
      </c>
      <c r="J31" s="1"/>
      <c r="K31" s="1"/>
      <c r="L31" s="1"/>
      <c r="M31" s="1"/>
      <c r="N31" s="1"/>
    </row>
    <row r="32" spans="1:14" ht="18" customHeight="1" thickBot="1" x14ac:dyDescent="0.25">
      <c r="A32" s="134" t="s">
        <v>106</v>
      </c>
      <c r="B32" s="135"/>
      <c r="C32" s="135"/>
      <c r="D32" s="135"/>
      <c r="E32" s="136"/>
      <c r="F32" s="48"/>
      <c r="G32" s="29" t="s">
        <v>234</v>
      </c>
      <c r="H32" s="66">
        <v>4298</v>
      </c>
      <c r="I32" s="16">
        <f t="shared" si="0"/>
        <v>0</v>
      </c>
      <c r="J32" s="1"/>
      <c r="K32" s="1"/>
      <c r="L32" s="1"/>
      <c r="M32" s="1"/>
      <c r="N32" s="1"/>
    </row>
    <row r="33" spans="1:14" ht="18" customHeight="1" thickTop="1" thickBot="1" x14ac:dyDescent="0.25">
      <c r="A33" s="34" t="s">
        <v>162</v>
      </c>
      <c r="B33" s="151" t="s">
        <v>161</v>
      </c>
      <c r="C33" s="152"/>
      <c r="D33" s="152"/>
      <c r="E33" s="153"/>
      <c r="F33" s="52" t="s">
        <v>226</v>
      </c>
      <c r="G33" s="8" t="s">
        <v>227</v>
      </c>
      <c r="H33" s="8" t="s">
        <v>228</v>
      </c>
      <c r="I33" s="2" t="s">
        <v>229</v>
      </c>
      <c r="J33" s="1"/>
      <c r="K33" s="1"/>
      <c r="L33" s="1"/>
      <c r="M33" s="1"/>
      <c r="N33" s="1"/>
    </row>
    <row r="34" spans="1:14" ht="36" customHeight="1" thickTop="1" x14ac:dyDescent="0.2">
      <c r="A34" s="35" t="s">
        <v>153</v>
      </c>
      <c r="B34" s="85" t="s">
        <v>65</v>
      </c>
      <c r="C34" s="86"/>
      <c r="D34" s="86"/>
      <c r="E34" s="154"/>
      <c r="F34" s="53"/>
      <c r="G34" s="14" t="s">
        <v>251</v>
      </c>
      <c r="H34" s="70">
        <v>20344</v>
      </c>
      <c r="I34" s="16">
        <f t="shared" ref="I34:I50" si="1">+F34*H34</f>
        <v>0</v>
      </c>
      <c r="J34" s="1"/>
      <c r="K34" s="1"/>
      <c r="L34" s="1"/>
      <c r="M34" s="1"/>
      <c r="N34" s="1"/>
    </row>
    <row r="35" spans="1:14" ht="65.5" customHeight="1" x14ac:dyDescent="0.2">
      <c r="A35" s="35" t="s">
        <v>154</v>
      </c>
      <c r="B35" s="81" t="s">
        <v>273</v>
      </c>
      <c r="C35" s="82"/>
      <c r="D35" s="82"/>
      <c r="E35" s="155"/>
      <c r="F35" s="64"/>
      <c r="G35" s="14" t="s">
        <v>251</v>
      </c>
      <c r="H35" s="65">
        <v>150902</v>
      </c>
      <c r="I35" s="16">
        <f t="shared" si="1"/>
        <v>0</v>
      </c>
      <c r="J35" s="1"/>
      <c r="K35" s="1"/>
      <c r="L35" s="1"/>
      <c r="M35" s="1"/>
      <c r="N35" s="1"/>
    </row>
    <row r="36" spans="1:14" ht="18" customHeight="1" x14ac:dyDescent="0.2">
      <c r="A36" s="35" t="s">
        <v>155</v>
      </c>
      <c r="B36" s="81" t="s">
        <v>66</v>
      </c>
      <c r="C36" s="82"/>
      <c r="D36" s="82"/>
      <c r="E36" s="155"/>
      <c r="F36" s="53"/>
      <c r="G36" s="14" t="s">
        <v>251</v>
      </c>
      <c r="H36" s="65">
        <v>14316</v>
      </c>
      <c r="I36" s="16">
        <f t="shared" si="1"/>
        <v>0</v>
      </c>
      <c r="J36" s="1"/>
      <c r="K36" s="1"/>
      <c r="L36" s="1"/>
      <c r="M36" s="1"/>
      <c r="N36" s="1"/>
    </row>
    <row r="37" spans="1:14" ht="18" customHeight="1" x14ac:dyDescent="0.2">
      <c r="A37" s="35" t="s">
        <v>10</v>
      </c>
      <c r="B37" s="81" t="s">
        <v>4</v>
      </c>
      <c r="C37" s="82"/>
      <c r="D37" s="82"/>
      <c r="E37" s="155"/>
      <c r="F37" s="54"/>
      <c r="G37" s="14" t="s">
        <v>251</v>
      </c>
      <c r="H37" s="65">
        <v>1928</v>
      </c>
      <c r="I37" s="16">
        <f t="shared" si="1"/>
        <v>0</v>
      </c>
      <c r="J37" s="1"/>
      <c r="K37" s="1"/>
      <c r="L37" s="1"/>
      <c r="M37" s="1"/>
      <c r="N37" s="1"/>
    </row>
    <row r="38" spans="1:14" ht="18" customHeight="1" x14ac:dyDescent="0.2">
      <c r="A38" s="35" t="s">
        <v>11</v>
      </c>
      <c r="B38" s="81" t="s">
        <v>5</v>
      </c>
      <c r="C38" s="82"/>
      <c r="D38" s="82"/>
      <c r="E38" s="155"/>
      <c r="F38" s="53"/>
      <c r="G38" s="14" t="s">
        <v>251</v>
      </c>
      <c r="H38" s="65">
        <v>6405</v>
      </c>
      <c r="I38" s="16">
        <f t="shared" si="1"/>
        <v>0</v>
      </c>
      <c r="J38" s="1"/>
      <c r="K38" s="1"/>
      <c r="L38" s="1"/>
      <c r="M38" s="1"/>
      <c r="N38" s="1"/>
    </row>
    <row r="39" spans="1:14" ht="18" customHeight="1" x14ac:dyDescent="0.2">
      <c r="A39" s="35" t="s">
        <v>12</v>
      </c>
      <c r="B39" s="81" t="s">
        <v>62</v>
      </c>
      <c r="C39" s="82"/>
      <c r="D39" s="82"/>
      <c r="E39" s="155"/>
      <c r="F39" s="53"/>
      <c r="G39" s="14" t="s">
        <v>251</v>
      </c>
      <c r="H39" s="65">
        <v>357</v>
      </c>
      <c r="I39" s="16">
        <f t="shared" si="1"/>
        <v>0</v>
      </c>
      <c r="J39" s="1"/>
      <c r="K39" s="1"/>
      <c r="L39" s="1"/>
      <c r="M39" s="1"/>
      <c r="N39" s="1"/>
    </row>
    <row r="40" spans="1:14" ht="18" customHeight="1" x14ac:dyDescent="0.2">
      <c r="A40" s="35" t="s">
        <v>13</v>
      </c>
      <c r="B40" s="81" t="s">
        <v>67</v>
      </c>
      <c r="C40" s="82"/>
      <c r="D40" s="82"/>
      <c r="E40" s="155"/>
      <c r="F40" s="53"/>
      <c r="G40" s="14" t="s">
        <v>235</v>
      </c>
      <c r="H40" s="65">
        <v>636</v>
      </c>
      <c r="I40" s="16">
        <f t="shared" si="1"/>
        <v>0</v>
      </c>
      <c r="J40" s="1"/>
      <c r="K40" s="1"/>
      <c r="L40" s="1"/>
      <c r="M40" s="1"/>
      <c r="N40" s="1"/>
    </row>
    <row r="41" spans="1:14" ht="36" customHeight="1" x14ac:dyDescent="0.2">
      <c r="A41" s="35" t="s">
        <v>14</v>
      </c>
      <c r="B41" s="81" t="s">
        <v>110</v>
      </c>
      <c r="C41" s="82"/>
      <c r="D41" s="82"/>
      <c r="E41" s="155"/>
      <c r="F41" s="53"/>
      <c r="G41" s="14" t="s">
        <v>235</v>
      </c>
      <c r="H41" s="65">
        <v>45</v>
      </c>
      <c r="I41" s="16">
        <f t="shared" si="1"/>
        <v>0</v>
      </c>
      <c r="J41" s="1"/>
      <c r="K41" s="1"/>
      <c r="L41" s="1"/>
      <c r="M41" s="1"/>
      <c r="N41" s="1"/>
    </row>
    <row r="42" spans="1:14" ht="18" customHeight="1" x14ac:dyDescent="0.2">
      <c r="A42" s="35" t="s">
        <v>15</v>
      </c>
      <c r="B42" s="81" t="s">
        <v>68</v>
      </c>
      <c r="C42" s="82"/>
      <c r="D42" s="82"/>
      <c r="E42" s="155"/>
      <c r="F42" s="53"/>
      <c r="G42" s="14" t="s">
        <v>235</v>
      </c>
      <c r="H42" s="65">
        <v>45</v>
      </c>
      <c r="I42" s="16">
        <f t="shared" si="1"/>
        <v>0</v>
      </c>
      <c r="J42" s="1"/>
      <c r="K42" s="1"/>
      <c r="L42" s="1"/>
      <c r="M42" s="1"/>
      <c r="N42" s="1"/>
    </row>
    <row r="43" spans="1:14" ht="18" customHeight="1" x14ac:dyDescent="0.2">
      <c r="A43" s="35" t="s">
        <v>16</v>
      </c>
      <c r="B43" s="81" t="s">
        <v>6</v>
      </c>
      <c r="C43" s="82"/>
      <c r="D43" s="82"/>
      <c r="E43" s="155"/>
      <c r="F43" s="53"/>
      <c r="G43" s="14" t="s">
        <v>235</v>
      </c>
      <c r="H43" s="65">
        <v>692</v>
      </c>
      <c r="I43" s="16">
        <f t="shared" si="1"/>
        <v>0</v>
      </c>
      <c r="J43" s="1"/>
      <c r="K43" s="1"/>
      <c r="L43" s="1"/>
      <c r="M43" s="1"/>
      <c r="N43" s="1"/>
    </row>
    <row r="44" spans="1:14" ht="18" customHeight="1" x14ac:dyDescent="0.2">
      <c r="A44" s="35" t="s">
        <v>17</v>
      </c>
      <c r="B44" s="81" t="s">
        <v>7</v>
      </c>
      <c r="C44" s="82"/>
      <c r="D44" s="82"/>
      <c r="E44" s="155"/>
      <c r="F44" s="53"/>
      <c r="G44" s="14" t="s">
        <v>235</v>
      </c>
      <c r="H44" s="65">
        <v>1135</v>
      </c>
      <c r="I44" s="16">
        <f t="shared" si="1"/>
        <v>0</v>
      </c>
      <c r="J44" s="1"/>
      <c r="K44" s="1"/>
      <c r="L44" s="1"/>
      <c r="M44" s="1"/>
      <c r="N44" s="1"/>
    </row>
    <row r="45" spans="1:14" ht="18" customHeight="1" x14ac:dyDescent="0.2">
      <c r="A45" s="35" t="s">
        <v>19</v>
      </c>
      <c r="B45" s="81" t="s">
        <v>18</v>
      </c>
      <c r="C45" s="82"/>
      <c r="D45" s="82"/>
      <c r="E45" s="155"/>
      <c r="F45" s="53"/>
      <c r="G45" s="14" t="s">
        <v>234</v>
      </c>
      <c r="H45" s="65">
        <v>1384</v>
      </c>
      <c r="I45" s="16">
        <f t="shared" si="1"/>
        <v>0</v>
      </c>
      <c r="J45" s="1"/>
      <c r="K45" s="1"/>
      <c r="L45" s="1"/>
      <c r="M45" s="1"/>
      <c r="N45" s="1"/>
    </row>
    <row r="46" spans="1:14" ht="18" customHeight="1" x14ac:dyDescent="0.2">
      <c r="A46" s="35" t="s">
        <v>215</v>
      </c>
      <c r="B46" s="81" t="s">
        <v>69</v>
      </c>
      <c r="C46" s="82"/>
      <c r="D46" s="82"/>
      <c r="E46" s="155"/>
      <c r="F46" s="53"/>
      <c r="G46" s="14" t="s">
        <v>234</v>
      </c>
      <c r="H46" s="65">
        <v>1867</v>
      </c>
      <c r="I46" s="16">
        <f t="shared" si="1"/>
        <v>0</v>
      </c>
      <c r="J46" s="1"/>
      <c r="K46" s="1"/>
      <c r="L46" s="1"/>
      <c r="M46" s="1"/>
      <c r="N46" s="1"/>
    </row>
    <row r="47" spans="1:14" ht="18" customHeight="1" x14ac:dyDescent="0.2">
      <c r="A47" s="35" t="s">
        <v>20</v>
      </c>
      <c r="B47" s="81" t="s">
        <v>240</v>
      </c>
      <c r="C47" s="82"/>
      <c r="D47" s="82"/>
      <c r="E47" s="155"/>
      <c r="F47" s="53"/>
      <c r="G47" s="14" t="s">
        <v>234</v>
      </c>
      <c r="H47" s="65">
        <v>45</v>
      </c>
      <c r="I47" s="16">
        <f t="shared" si="1"/>
        <v>0</v>
      </c>
      <c r="J47" s="1"/>
      <c r="K47" s="1"/>
      <c r="L47" s="1"/>
      <c r="M47" s="1"/>
      <c r="N47" s="1"/>
    </row>
    <row r="48" spans="1:14" ht="18" customHeight="1" x14ac:dyDescent="0.2">
      <c r="A48" s="35" t="s">
        <v>21</v>
      </c>
      <c r="B48" s="81" t="s">
        <v>22</v>
      </c>
      <c r="C48" s="82"/>
      <c r="D48" s="82"/>
      <c r="E48" s="155"/>
      <c r="F48" s="53"/>
      <c r="G48" s="14" t="s">
        <v>251</v>
      </c>
      <c r="H48" s="65">
        <v>2696</v>
      </c>
      <c r="I48" s="16">
        <f t="shared" si="1"/>
        <v>0</v>
      </c>
      <c r="J48" s="1"/>
      <c r="K48" s="1"/>
      <c r="L48" s="1"/>
      <c r="M48" s="1"/>
      <c r="N48" s="1"/>
    </row>
    <row r="49" spans="1:14" ht="18" customHeight="1" x14ac:dyDescent="0.2">
      <c r="A49" s="35" t="s">
        <v>23</v>
      </c>
      <c r="B49" s="81" t="s">
        <v>8</v>
      </c>
      <c r="C49" s="82"/>
      <c r="D49" s="82"/>
      <c r="E49" s="155"/>
      <c r="F49" s="53"/>
      <c r="G49" s="14" t="s">
        <v>251</v>
      </c>
      <c r="H49" s="65">
        <v>2025</v>
      </c>
      <c r="I49" s="16">
        <f t="shared" si="1"/>
        <v>0</v>
      </c>
      <c r="J49" s="1"/>
      <c r="K49" s="1"/>
      <c r="L49" s="1"/>
      <c r="M49" s="1"/>
      <c r="N49" s="1"/>
    </row>
    <row r="50" spans="1:14" ht="18" customHeight="1" x14ac:dyDescent="0.2">
      <c r="A50" s="35" t="s">
        <v>24</v>
      </c>
      <c r="B50" s="81" t="s">
        <v>25</v>
      </c>
      <c r="C50" s="82"/>
      <c r="D50" s="82"/>
      <c r="E50" s="155"/>
      <c r="F50" s="53"/>
      <c r="G50" s="14" t="s">
        <v>251</v>
      </c>
      <c r="H50" s="65">
        <v>2340</v>
      </c>
      <c r="I50" s="16">
        <f t="shared" si="1"/>
        <v>0</v>
      </c>
      <c r="J50" s="1"/>
      <c r="K50" s="1"/>
      <c r="L50" s="1"/>
      <c r="M50" s="1"/>
      <c r="N50" s="1"/>
    </row>
    <row r="51" spans="1:14" ht="18" customHeight="1" x14ac:dyDescent="0.2">
      <c r="A51" s="36" t="s">
        <v>26</v>
      </c>
      <c r="B51" s="89" t="s">
        <v>111</v>
      </c>
      <c r="C51" s="90"/>
      <c r="D51" s="90"/>
      <c r="E51" s="156"/>
      <c r="F51" s="55"/>
      <c r="G51" s="20"/>
      <c r="H51" s="67" t="s">
        <v>236</v>
      </c>
      <c r="I51" s="21"/>
      <c r="J51" s="1"/>
      <c r="K51" s="1"/>
      <c r="L51" s="1"/>
      <c r="M51" s="1"/>
      <c r="N51" s="1"/>
    </row>
    <row r="52" spans="1:14" ht="36" customHeight="1" x14ac:dyDescent="0.2">
      <c r="A52" s="35" t="s">
        <v>27</v>
      </c>
      <c r="B52" s="81" t="s">
        <v>70</v>
      </c>
      <c r="C52" s="82"/>
      <c r="D52" s="82"/>
      <c r="E52" s="155"/>
      <c r="F52" s="53"/>
      <c r="G52" s="14" t="s">
        <v>251</v>
      </c>
      <c r="H52" s="65">
        <v>95</v>
      </c>
      <c r="I52" s="16">
        <f t="shared" ref="I52:I68" si="2">+F52*H52</f>
        <v>0</v>
      </c>
      <c r="J52" s="1"/>
      <c r="K52" s="1"/>
      <c r="L52" s="1"/>
      <c r="M52" s="1"/>
      <c r="N52" s="1"/>
    </row>
    <row r="53" spans="1:14" ht="36" customHeight="1" x14ac:dyDescent="0.2">
      <c r="A53" s="35" t="s">
        <v>163</v>
      </c>
      <c r="B53" s="81" t="s">
        <v>115</v>
      </c>
      <c r="C53" s="82"/>
      <c r="D53" s="82"/>
      <c r="E53" s="155"/>
      <c r="F53" s="53"/>
      <c r="G53" s="14" t="s">
        <v>251</v>
      </c>
      <c r="H53" s="65">
        <v>483</v>
      </c>
      <c r="I53" s="16">
        <f t="shared" si="2"/>
        <v>0</v>
      </c>
      <c r="J53" s="1"/>
      <c r="K53" s="1"/>
      <c r="L53" s="1"/>
      <c r="M53" s="1"/>
      <c r="N53" s="1"/>
    </row>
    <row r="54" spans="1:14" ht="36" customHeight="1" x14ac:dyDescent="0.2">
      <c r="A54" s="35" t="s">
        <v>28</v>
      </c>
      <c r="B54" s="81" t="s">
        <v>71</v>
      </c>
      <c r="C54" s="82"/>
      <c r="D54" s="82"/>
      <c r="E54" s="155"/>
      <c r="F54" s="53"/>
      <c r="G54" s="14" t="s">
        <v>251</v>
      </c>
      <c r="H54" s="65">
        <v>146</v>
      </c>
      <c r="I54" s="16">
        <f t="shared" si="2"/>
        <v>0</v>
      </c>
      <c r="J54" s="1"/>
      <c r="K54" s="1"/>
      <c r="L54" s="1"/>
      <c r="M54" s="1"/>
      <c r="N54" s="1"/>
    </row>
    <row r="55" spans="1:14" ht="36" customHeight="1" x14ac:dyDescent="0.2">
      <c r="A55" s="35" t="s">
        <v>29</v>
      </c>
      <c r="B55" s="81" t="s">
        <v>239</v>
      </c>
      <c r="C55" s="82"/>
      <c r="D55" s="82"/>
      <c r="E55" s="155"/>
      <c r="F55" s="53"/>
      <c r="G55" s="14" t="s">
        <v>234</v>
      </c>
      <c r="H55" s="65">
        <v>419</v>
      </c>
      <c r="I55" s="16">
        <f t="shared" si="2"/>
        <v>0</v>
      </c>
      <c r="J55" s="1"/>
      <c r="K55" s="1"/>
      <c r="L55" s="1"/>
      <c r="M55" s="1"/>
      <c r="N55" s="1"/>
    </row>
    <row r="56" spans="1:14" ht="18" customHeight="1" x14ac:dyDescent="0.2">
      <c r="A56" s="35" t="s">
        <v>30</v>
      </c>
      <c r="B56" s="81" t="s">
        <v>72</v>
      </c>
      <c r="C56" s="82"/>
      <c r="D56" s="82"/>
      <c r="E56" s="155"/>
      <c r="F56" s="53"/>
      <c r="G56" s="14" t="s">
        <v>251</v>
      </c>
      <c r="H56" s="65">
        <v>387</v>
      </c>
      <c r="I56" s="16">
        <f t="shared" si="2"/>
        <v>0</v>
      </c>
      <c r="J56" s="1"/>
      <c r="K56" s="1"/>
      <c r="L56" s="1"/>
      <c r="M56" s="1"/>
      <c r="N56" s="1"/>
    </row>
    <row r="57" spans="1:14" ht="18" customHeight="1" x14ac:dyDescent="0.2">
      <c r="A57" s="35" t="s">
        <v>31</v>
      </c>
      <c r="B57" s="81" t="s">
        <v>73</v>
      </c>
      <c r="C57" s="82"/>
      <c r="D57" s="82"/>
      <c r="E57" s="155"/>
      <c r="F57" s="53"/>
      <c r="G57" s="14" t="s">
        <v>251</v>
      </c>
      <c r="H57" s="65">
        <v>1012</v>
      </c>
      <c r="I57" s="16">
        <f t="shared" si="2"/>
        <v>0</v>
      </c>
      <c r="J57" s="1"/>
      <c r="K57" s="1"/>
      <c r="L57" s="1"/>
      <c r="M57" s="1"/>
      <c r="N57" s="1"/>
    </row>
    <row r="58" spans="1:14" ht="18" customHeight="1" x14ac:dyDescent="0.2">
      <c r="A58" s="35" t="s">
        <v>32</v>
      </c>
      <c r="B58" s="81" t="s">
        <v>248</v>
      </c>
      <c r="C58" s="82"/>
      <c r="D58" s="82"/>
      <c r="E58" s="155"/>
      <c r="F58" s="53"/>
      <c r="G58" s="14" t="s">
        <v>251</v>
      </c>
      <c r="H58" s="65">
        <v>1582</v>
      </c>
      <c r="I58" s="16">
        <f t="shared" si="2"/>
        <v>0</v>
      </c>
      <c r="J58" s="1"/>
      <c r="K58" s="1"/>
      <c r="L58" s="1"/>
      <c r="M58" s="1"/>
      <c r="N58" s="1"/>
    </row>
    <row r="59" spans="1:14" ht="18" customHeight="1" x14ac:dyDescent="0.2">
      <c r="A59" s="35" t="s">
        <v>33</v>
      </c>
      <c r="B59" s="81" t="s">
        <v>238</v>
      </c>
      <c r="C59" s="82"/>
      <c r="D59" s="82"/>
      <c r="E59" s="155"/>
      <c r="F59" s="53"/>
      <c r="G59" s="14" t="s">
        <v>251</v>
      </c>
      <c r="H59" s="65">
        <v>483</v>
      </c>
      <c r="I59" s="16">
        <f t="shared" si="2"/>
        <v>0</v>
      </c>
      <c r="J59" s="1"/>
      <c r="K59" s="1"/>
      <c r="L59" s="1"/>
      <c r="M59" s="1"/>
      <c r="N59" s="1"/>
    </row>
    <row r="60" spans="1:14" ht="36" customHeight="1" x14ac:dyDescent="0.2">
      <c r="A60" s="35" t="s">
        <v>164</v>
      </c>
      <c r="B60" s="81" t="s">
        <v>74</v>
      </c>
      <c r="C60" s="82"/>
      <c r="D60" s="82"/>
      <c r="E60" s="155"/>
      <c r="F60" s="53"/>
      <c r="G60" s="14" t="s">
        <v>251</v>
      </c>
      <c r="H60" s="65">
        <v>667</v>
      </c>
      <c r="I60" s="16">
        <f t="shared" si="2"/>
        <v>0</v>
      </c>
      <c r="J60" s="1"/>
      <c r="K60" s="1"/>
      <c r="L60" s="1"/>
      <c r="M60" s="1"/>
      <c r="N60" s="1"/>
    </row>
    <row r="61" spans="1:14" ht="36" customHeight="1" x14ac:dyDescent="0.2">
      <c r="A61" s="35" t="s">
        <v>34</v>
      </c>
      <c r="B61" s="81" t="s">
        <v>75</v>
      </c>
      <c r="C61" s="82"/>
      <c r="D61" s="82"/>
      <c r="E61" s="155"/>
      <c r="F61" s="53"/>
      <c r="G61" s="14" t="s">
        <v>251</v>
      </c>
      <c r="H61" s="65">
        <v>641</v>
      </c>
      <c r="I61" s="16">
        <f t="shared" si="2"/>
        <v>0</v>
      </c>
      <c r="J61" s="1"/>
      <c r="K61" s="1"/>
      <c r="L61" s="1"/>
      <c r="M61" s="1"/>
      <c r="N61" s="1"/>
    </row>
    <row r="62" spans="1:14" ht="54" customHeight="1" x14ac:dyDescent="0.2">
      <c r="A62" s="35" t="s">
        <v>165</v>
      </c>
      <c r="B62" s="81" t="s">
        <v>76</v>
      </c>
      <c r="C62" s="82"/>
      <c r="D62" s="82"/>
      <c r="E62" s="155"/>
      <c r="F62" s="53"/>
      <c r="G62" s="14" t="s">
        <v>251</v>
      </c>
      <c r="H62" s="65">
        <v>2305</v>
      </c>
      <c r="I62" s="16">
        <f t="shared" si="2"/>
        <v>0</v>
      </c>
      <c r="J62" s="1"/>
      <c r="K62" s="1"/>
      <c r="L62" s="1"/>
      <c r="M62" s="1"/>
      <c r="N62" s="1"/>
    </row>
    <row r="63" spans="1:14" ht="18" customHeight="1" x14ac:dyDescent="0.2">
      <c r="A63" s="35" t="s">
        <v>35</v>
      </c>
      <c r="B63" s="81" t="s">
        <v>241</v>
      </c>
      <c r="C63" s="82"/>
      <c r="D63" s="82"/>
      <c r="E63" s="155"/>
      <c r="F63" s="53"/>
      <c r="G63" s="14" t="s">
        <v>251</v>
      </c>
      <c r="H63" s="65">
        <v>1539</v>
      </c>
      <c r="I63" s="16">
        <f t="shared" si="2"/>
        <v>0</v>
      </c>
      <c r="J63" s="1"/>
      <c r="K63" s="1"/>
      <c r="L63" s="1"/>
      <c r="M63" s="1"/>
      <c r="N63" s="1"/>
    </row>
    <row r="64" spans="1:14" ht="36" customHeight="1" x14ac:dyDescent="0.2">
      <c r="A64" s="35" t="s">
        <v>36</v>
      </c>
      <c r="B64" s="81" t="s">
        <v>243</v>
      </c>
      <c r="C64" s="82"/>
      <c r="D64" s="82"/>
      <c r="E64" s="155"/>
      <c r="F64" s="53"/>
      <c r="G64" s="14" t="s">
        <v>251</v>
      </c>
      <c r="H64" s="65">
        <v>526</v>
      </c>
      <c r="I64" s="16">
        <f t="shared" si="2"/>
        <v>0</v>
      </c>
      <c r="J64" s="1"/>
      <c r="K64" s="1"/>
      <c r="L64" s="1"/>
      <c r="M64" s="1"/>
      <c r="N64" s="1"/>
    </row>
    <row r="65" spans="1:14" ht="18" customHeight="1" x14ac:dyDescent="0.2">
      <c r="A65" s="35" t="s">
        <v>166</v>
      </c>
      <c r="B65" s="81" t="s">
        <v>77</v>
      </c>
      <c r="C65" s="82"/>
      <c r="D65" s="82"/>
      <c r="E65" s="155"/>
      <c r="F65" s="53"/>
      <c r="G65" s="14" t="s">
        <v>251</v>
      </c>
      <c r="H65" s="65">
        <v>497</v>
      </c>
      <c r="I65" s="16">
        <f t="shared" si="2"/>
        <v>0</v>
      </c>
      <c r="J65" s="1"/>
      <c r="K65" s="1"/>
      <c r="L65" s="1"/>
      <c r="M65" s="1"/>
      <c r="N65" s="1"/>
    </row>
    <row r="66" spans="1:14" ht="36" customHeight="1" x14ac:dyDescent="0.2">
      <c r="A66" s="35" t="s">
        <v>37</v>
      </c>
      <c r="B66" s="81" t="s">
        <v>261</v>
      </c>
      <c r="C66" s="82"/>
      <c r="D66" s="82"/>
      <c r="E66" s="155"/>
      <c r="F66" s="53"/>
      <c r="G66" s="14" t="s">
        <v>260</v>
      </c>
      <c r="H66" s="65">
        <v>808</v>
      </c>
      <c r="I66" s="16">
        <f t="shared" si="2"/>
        <v>0</v>
      </c>
      <c r="J66" s="1"/>
      <c r="K66" s="1"/>
      <c r="L66" s="1"/>
      <c r="M66" s="1"/>
      <c r="N66" s="1"/>
    </row>
    <row r="67" spans="1:14" ht="18" customHeight="1" x14ac:dyDescent="0.2">
      <c r="A67" s="35" t="s">
        <v>38</v>
      </c>
      <c r="B67" s="81" t="s">
        <v>263</v>
      </c>
      <c r="C67" s="82"/>
      <c r="D67" s="82"/>
      <c r="E67" s="155"/>
      <c r="F67" s="53"/>
      <c r="G67" s="14" t="s">
        <v>260</v>
      </c>
      <c r="H67" s="65">
        <v>855</v>
      </c>
      <c r="I67" s="16">
        <f t="shared" si="2"/>
        <v>0</v>
      </c>
      <c r="J67" s="1"/>
      <c r="K67" s="1"/>
      <c r="L67" s="1"/>
      <c r="M67" s="1"/>
      <c r="N67" s="1"/>
    </row>
    <row r="68" spans="1:14" ht="18" customHeight="1" x14ac:dyDescent="0.2">
      <c r="A68" s="35" t="s">
        <v>38</v>
      </c>
      <c r="B68" s="81" t="s">
        <v>262</v>
      </c>
      <c r="C68" s="82"/>
      <c r="D68" s="82"/>
      <c r="E68" s="155"/>
      <c r="F68" s="53"/>
      <c r="G68" s="14" t="s">
        <v>260</v>
      </c>
      <c r="H68" s="65">
        <v>1064</v>
      </c>
      <c r="I68" s="16">
        <f t="shared" si="2"/>
        <v>0</v>
      </c>
      <c r="J68" s="1"/>
      <c r="K68" s="1"/>
      <c r="L68" s="1"/>
      <c r="M68" s="1"/>
      <c r="N68" s="1"/>
    </row>
    <row r="69" spans="1:14" ht="36" customHeight="1" x14ac:dyDescent="0.2">
      <c r="A69" s="27" t="s">
        <v>39</v>
      </c>
      <c r="B69" s="89" t="s">
        <v>40</v>
      </c>
      <c r="C69" s="90"/>
      <c r="D69" s="90"/>
      <c r="E69" s="156"/>
      <c r="F69" s="56"/>
      <c r="G69" s="20"/>
      <c r="H69" s="67" t="s">
        <v>236</v>
      </c>
      <c r="I69" s="21"/>
      <c r="J69" s="1"/>
      <c r="K69" s="1"/>
      <c r="L69" s="1"/>
      <c r="M69" s="1"/>
      <c r="N69" s="1"/>
    </row>
    <row r="70" spans="1:14" ht="36" customHeight="1" x14ac:dyDescent="0.2">
      <c r="A70" s="35" t="s">
        <v>41</v>
      </c>
      <c r="B70" s="81" t="s">
        <v>42</v>
      </c>
      <c r="C70" s="82"/>
      <c r="D70" s="82"/>
      <c r="E70" s="155"/>
      <c r="F70" s="53"/>
      <c r="G70" s="14" t="s">
        <v>251</v>
      </c>
      <c r="H70" s="65">
        <v>-1872</v>
      </c>
      <c r="I70" s="16">
        <f t="shared" ref="I70:I115" si="3">+F70*H70</f>
        <v>0</v>
      </c>
      <c r="J70" s="1"/>
      <c r="K70" s="1"/>
      <c r="L70" s="1"/>
      <c r="M70" s="1"/>
      <c r="N70" s="1"/>
    </row>
    <row r="71" spans="1:14" ht="36" customHeight="1" x14ac:dyDescent="0.2">
      <c r="A71" s="35" t="s">
        <v>43</v>
      </c>
      <c r="B71" s="81" t="s">
        <v>244</v>
      </c>
      <c r="C71" s="82"/>
      <c r="D71" s="82"/>
      <c r="E71" s="155"/>
      <c r="F71" s="53"/>
      <c r="G71" s="14" t="s">
        <v>251</v>
      </c>
      <c r="H71" s="65">
        <v>-1572</v>
      </c>
      <c r="I71" s="16">
        <f t="shared" si="3"/>
        <v>0</v>
      </c>
      <c r="J71" s="1"/>
      <c r="K71" s="1"/>
      <c r="L71" s="1"/>
      <c r="M71" s="1"/>
      <c r="N71" s="1"/>
    </row>
    <row r="72" spans="1:14" ht="54" customHeight="1" x14ac:dyDescent="0.2">
      <c r="A72" s="35" t="s">
        <v>44</v>
      </c>
      <c r="B72" s="81" t="s">
        <v>182</v>
      </c>
      <c r="C72" s="82"/>
      <c r="D72" s="82"/>
      <c r="E72" s="155"/>
      <c r="F72" s="53"/>
      <c r="G72" s="14" t="s">
        <v>234</v>
      </c>
      <c r="H72" s="65">
        <v>1913</v>
      </c>
      <c r="I72" s="16">
        <f t="shared" si="3"/>
        <v>0</v>
      </c>
      <c r="J72" s="1"/>
      <c r="K72" s="1"/>
      <c r="L72" s="1"/>
      <c r="M72" s="1"/>
      <c r="N72" s="1"/>
    </row>
    <row r="73" spans="1:14" ht="54" customHeight="1" x14ac:dyDescent="0.2">
      <c r="A73" s="35" t="s">
        <v>147</v>
      </c>
      <c r="B73" s="81" t="s">
        <v>183</v>
      </c>
      <c r="C73" s="82"/>
      <c r="D73" s="82"/>
      <c r="E73" s="155"/>
      <c r="F73" s="53"/>
      <c r="G73" s="14" t="s">
        <v>234</v>
      </c>
      <c r="H73" s="65">
        <v>4173</v>
      </c>
      <c r="I73" s="16">
        <f t="shared" si="3"/>
        <v>0</v>
      </c>
      <c r="J73" s="1"/>
      <c r="K73" s="1"/>
      <c r="L73" s="1"/>
      <c r="M73" s="1"/>
      <c r="N73" s="1"/>
    </row>
    <row r="74" spans="1:14" ht="54" customHeight="1" x14ac:dyDescent="0.2">
      <c r="A74" s="35" t="s">
        <v>148</v>
      </c>
      <c r="B74" s="81" t="s">
        <v>237</v>
      </c>
      <c r="C74" s="82"/>
      <c r="D74" s="82"/>
      <c r="E74" s="155"/>
      <c r="F74" s="53"/>
      <c r="G74" s="14" t="s">
        <v>234</v>
      </c>
      <c r="H74" s="65">
        <v>2926</v>
      </c>
      <c r="I74" s="16">
        <f t="shared" si="3"/>
        <v>0</v>
      </c>
      <c r="J74" s="1"/>
      <c r="K74" s="1"/>
      <c r="L74" s="1"/>
      <c r="M74" s="1"/>
      <c r="N74" s="1"/>
    </row>
    <row r="75" spans="1:14" ht="54" customHeight="1" x14ac:dyDescent="0.2">
      <c r="A75" s="35" t="s">
        <v>149</v>
      </c>
      <c r="B75" s="81" t="s">
        <v>184</v>
      </c>
      <c r="C75" s="82"/>
      <c r="D75" s="82"/>
      <c r="E75" s="155"/>
      <c r="F75" s="53"/>
      <c r="G75" s="14" t="s">
        <v>234</v>
      </c>
      <c r="H75" s="65">
        <v>3266</v>
      </c>
      <c r="I75" s="16">
        <f t="shared" si="3"/>
        <v>0</v>
      </c>
      <c r="J75" s="1"/>
      <c r="K75" s="1"/>
      <c r="L75" s="1"/>
      <c r="M75" s="1"/>
      <c r="N75" s="1"/>
    </row>
    <row r="76" spans="1:14" ht="54" customHeight="1" x14ac:dyDescent="0.2">
      <c r="A76" s="35" t="s">
        <v>150</v>
      </c>
      <c r="B76" s="81" t="s">
        <v>185</v>
      </c>
      <c r="C76" s="82"/>
      <c r="D76" s="82"/>
      <c r="E76" s="155"/>
      <c r="F76" s="57"/>
      <c r="G76" s="14" t="s">
        <v>234</v>
      </c>
      <c r="H76" s="65">
        <v>4656</v>
      </c>
      <c r="I76" s="16">
        <f t="shared" si="3"/>
        <v>0</v>
      </c>
      <c r="J76" s="1"/>
      <c r="K76" s="1"/>
      <c r="L76" s="1"/>
      <c r="M76" s="1"/>
      <c r="N76" s="1"/>
    </row>
    <row r="77" spans="1:14" ht="36" customHeight="1" x14ac:dyDescent="0.2">
      <c r="A77" s="35" t="s">
        <v>151</v>
      </c>
      <c r="B77" s="81" t="s">
        <v>186</v>
      </c>
      <c r="C77" s="82"/>
      <c r="D77" s="82"/>
      <c r="E77" s="155"/>
      <c r="F77" s="53"/>
      <c r="G77" s="14" t="s">
        <v>234</v>
      </c>
      <c r="H77" s="65">
        <v>3451</v>
      </c>
      <c r="I77" s="16">
        <f t="shared" si="3"/>
        <v>0</v>
      </c>
      <c r="J77" s="1"/>
      <c r="K77" s="1"/>
      <c r="L77" s="1"/>
      <c r="M77" s="1"/>
      <c r="N77" s="1"/>
    </row>
    <row r="78" spans="1:14" ht="36" customHeight="1" x14ac:dyDescent="0.2">
      <c r="A78" s="35" t="s">
        <v>152</v>
      </c>
      <c r="B78" s="81" t="s">
        <v>187</v>
      </c>
      <c r="C78" s="82"/>
      <c r="D78" s="82"/>
      <c r="E78" s="155"/>
      <c r="F78" s="53"/>
      <c r="G78" s="14" t="s">
        <v>234</v>
      </c>
      <c r="H78" s="65">
        <v>5875</v>
      </c>
      <c r="I78" s="16">
        <f t="shared" si="3"/>
        <v>0</v>
      </c>
      <c r="J78" s="1"/>
      <c r="K78" s="1"/>
      <c r="L78" s="1"/>
      <c r="M78" s="1"/>
      <c r="N78" s="1"/>
    </row>
    <row r="79" spans="1:14" ht="54" customHeight="1" x14ac:dyDescent="0.2">
      <c r="A79" s="35" t="s">
        <v>167</v>
      </c>
      <c r="B79" s="81" t="s">
        <v>188</v>
      </c>
      <c r="C79" s="82"/>
      <c r="D79" s="82"/>
      <c r="E79" s="155"/>
      <c r="F79" s="53"/>
      <c r="G79" s="14" t="s">
        <v>234</v>
      </c>
      <c r="H79" s="65">
        <v>6642</v>
      </c>
      <c r="I79" s="16">
        <f t="shared" si="3"/>
        <v>0</v>
      </c>
      <c r="J79" s="1"/>
      <c r="K79" s="1"/>
      <c r="L79" s="1"/>
      <c r="M79" s="1"/>
      <c r="N79" s="1"/>
    </row>
    <row r="80" spans="1:14" ht="54" customHeight="1" x14ac:dyDescent="0.2">
      <c r="A80" s="35" t="s">
        <v>168</v>
      </c>
      <c r="B80" s="81" t="s">
        <v>189</v>
      </c>
      <c r="C80" s="82"/>
      <c r="D80" s="82"/>
      <c r="E80" s="155"/>
      <c r="F80" s="53"/>
      <c r="G80" s="14" t="s">
        <v>234</v>
      </c>
      <c r="H80" s="65">
        <v>5617</v>
      </c>
      <c r="I80" s="16">
        <f t="shared" si="3"/>
        <v>0</v>
      </c>
      <c r="J80" s="1"/>
      <c r="K80" s="1"/>
      <c r="L80" s="1"/>
      <c r="M80" s="1"/>
      <c r="N80" s="1"/>
    </row>
    <row r="81" spans="1:14" ht="54" customHeight="1" x14ac:dyDescent="0.2">
      <c r="A81" s="35" t="s">
        <v>169</v>
      </c>
      <c r="B81" s="81" t="s">
        <v>190</v>
      </c>
      <c r="C81" s="82"/>
      <c r="D81" s="82"/>
      <c r="E81" s="155"/>
      <c r="F81" s="53"/>
      <c r="G81" s="14" t="s">
        <v>234</v>
      </c>
      <c r="H81" s="65">
        <v>6492</v>
      </c>
      <c r="I81" s="16">
        <f t="shared" si="3"/>
        <v>0</v>
      </c>
      <c r="J81" s="1"/>
      <c r="K81" s="1"/>
      <c r="L81" s="1"/>
      <c r="M81" s="1"/>
      <c r="N81" s="1"/>
    </row>
    <row r="82" spans="1:14" ht="54" customHeight="1" x14ac:dyDescent="0.2">
      <c r="A82" s="35" t="s">
        <v>170</v>
      </c>
      <c r="B82" s="81" t="s">
        <v>191</v>
      </c>
      <c r="C82" s="82"/>
      <c r="D82" s="82"/>
      <c r="E82" s="155"/>
      <c r="F82" s="53"/>
      <c r="G82" s="14" t="s">
        <v>234</v>
      </c>
      <c r="H82" s="65">
        <v>8510</v>
      </c>
      <c r="I82" s="16">
        <f t="shared" si="3"/>
        <v>0</v>
      </c>
      <c r="J82" s="1"/>
      <c r="K82" s="1"/>
      <c r="L82" s="1"/>
      <c r="M82" s="1"/>
      <c r="N82" s="1"/>
    </row>
    <row r="83" spans="1:14" ht="54" customHeight="1" x14ac:dyDescent="0.2">
      <c r="A83" s="35" t="s">
        <v>171</v>
      </c>
      <c r="B83" s="81" t="s">
        <v>192</v>
      </c>
      <c r="C83" s="82"/>
      <c r="D83" s="82"/>
      <c r="E83" s="155"/>
      <c r="F83" s="53"/>
      <c r="G83" s="14" t="s">
        <v>234</v>
      </c>
      <c r="H83" s="65">
        <v>10915</v>
      </c>
      <c r="I83" s="16">
        <f t="shared" si="3"/>
        <v>0</v>
      </c>
      <c r="J83" s="1"/>
      <c r="K83" s="1"/>
      <c r="L83" s="1"/>
      <c r="M83" s="1"/>
      <c r="N83" s="1"/>
    </row>
    <row r="84" spans="1:14" ht="54" customHeight="1" x14ac:dyDescent="0.2">
      <c r="A84" s="35" t="s">
        <v>172</v>
      </c>
      <c r="B84" s="81" t="s">
        <v>193</v>
      </c>
      <c r="C84" s="82"/>
      <c r="D84" s="82"/>
      <c r="E84" s="155"/>
      <c r="F84" s="53"/>
      <c r="G84" s="14" t="s">
        <v>234</v>
      </c>
      <c r="H84" s="65">
        <v>3638</v>
      </c>
      <c r="I84" s="16">
        <f t="shared" si="3"/>
        <v>0</v>
      </c>
      <c r="J84" s="1"/>
      <c r="K84" s="1"/>
      <c r="L84" s="1"/>
      <c r="M84" s="1"/>
      <c r="N84" s="1"/>
    </row>
    <row r="85" spans="1:14" ht="54" customHeight="1" x14ac:dyDescent="0.2">
      <c r="A85" s="35" t="s">
        <v>173</v>
      </c>
      <c r="B85" s="81" t="s">
        <v>194</v>
      </c>
      <c r="C85" s="82"/>
      <c r="D85" s="82"/>
      <c r="E85" s="155"/>
      <c r="F85" s="53"/>
      <c r="G85" s="14" t="s">
        <v>234</v>
      </c>
      <c r="H85" s="65">
        <v>6837</v>
      </c>
      <c r="I85" s="16">
        <f t="shared" si="3"/>
        <v>0</v>
      </c>
      <c r="J85" s="1"/>
      <c r="K85" s="1"/>
      <c r="L85" s="1"/>
      <c r="M85" s="1"/>
      <c r="N85" s="1"/>
    </row>
    <row r="86" spans="1:14" ht="54" customHeight="1" x14ac:dyDescent="0.2">
      <c r="A86" s="35" t="s">
        <v>174</v>
      </c>
      <c r="B86" s="81" t="s">
        <v>195</v>
      </c>
      <c r="C86" s="82"/>
      <c r="D86" s="82"/>
      <c r="E86" s="155"/>
      <c r="F86" s="53"/>
      <c r="G86" s="14" t="s">
        <v>234</v>
      </c>
      <c r="H86" s="65">
        <v>9375</v>
      </c>
      <c r="I86" s="16">
        <f t="shared" si="3"/>
        <v>0</v>
      </c>
      <c r="J86" s="1"/>
      <c r="K86" s="1"/>
      <c r="L86" s="1"/>
      <c r="M86" s="1"/>
      <c r="N86" s="1"/>
    </row>
    <row r="87" spans="1:14" ht="18" customHeight="1" x14ac:dyDescent="0.2">
      <c r="A87" s="35" t="s">
        <v>45</v>
      </c>
      <c r="B87" s="81" t="s">
        <v>78</v>
      </c>
      <c r="C87" s="82"/>
      <c r="D87" s="82"/>
      <c r="E87" s="155"/>
      <c r="F87" s="53"/>
      <c r="G87" s="14" t="s">
        <v>234</v>
      </c>
      <c r="H87" s="65">
        <v>340</v>
      </c>
      <c r="I87" s="16">
        <f t="shared" si="3"/>
        <v>0</v>
      </c>
      <c r="J87" s="1"/>
      <c r="K87" s="1"/>
      <c r="L87" s="1"/>
      <c r="M87" s="1"/>
      <c r="N87" s="1"/>
    </row>
    <row r="88" spans="1:14" ht="18" customHeight="1" x14ac:dyDescent="0.2">
      <c r="A88" s="37" t="s">
        <v>175</v>
      </c>
      <c r="B88" s="81" t="s">
        <v>79</v>
      </c>
      <c r="C88" s="82"/>
      <c r="D88" s="82"/>
      <c r="E88" s="155"/>
      <c r="F88" s="53"/>
      <c r="G88" s="14" t="s">
        <v>234</v>
      </c>
      <c r="H88" s="65">
        <v>503</v>
      </c>
      <c r="I88" s="16">
        <f t="shared" si="3"/>
        <v>0</v>
      </c>
      <c r="J88" s="1"/>
      <c r="K88" s="1"/>
      <c r="L88" s="1"/>
      <c r="M88" s="1"/>
      <c r="N88" s="1"/>
    </row>
    <row r="89" spans="1:14" ht="18" customHeight="1" x14ac:dyDescent="0.2">
      <c r="A89" s="37" t="s">
        <v>176</v>
      </c>
      <c r="B89" s="81" t="s">
        <v>80</v>
      </c>
      <c r="C89" s="82"/>
      <c r="D89" s="82"/>
      <c r="E89" s="155"/>
      <c r="F89" s="53"/>
      <c r="G89" s="14" t="s">
        <v>234</v>
      </c>
      <c r="H89" s="65">
        <v>472</v>
      </c>
      <c r="I89" s="16">
        <f t="shared" si="3"/>
        <v>0</v>
      </c>
      <c r="J89" s="1"/>
      <c r="K89" s="1"/>
      <c r="L89" s="1"/>
      <c r="M89" s="1"/>
      <c r="N89" s="1"/>
    </row>
    <row r="90" spans="1:14" ht="18" customHeight="1" x14ac:dyDescent="0.2">
      <c r="A90" s="37" t="s">
        <v>177</v>
      </c>
      <c r="B90" s="81" t="s">
        <v>81</v>
      </c>
      <c r="C90" s="82"/>
      <c r="D90" s="82"/>
      <c r="E90" s="155"/>
      <c r="F90" s="53"/>
      <c r="G90" s="14" t="s">
        <v>234</v>
      </c>
      <c r="H90" s="65">
        <v>702</v>
      </c>
      <c r="I90" s="16">
        <f t="shared" si="3"/>
        <v>0</v>
      </c>
      <c r="J90" s="1"/>
      <c r="K90" s="1"/>
      <c r="L90" s="1"/>
      <c r="M90" s="1"/>
      <c r="N90" s="1"/>
    </row>
    <row r="91" spans="1:14" ht="18" customHeight="1" x14ac:dyDescent="0.2">
      <c r="A91" s="37" t="s">
        <v>178</v>
      </c>
      <c r="B91" s="81" t="s">
        <v>82</v>
      </c>
      <c r="C91" s="82"/>
      <c r="D91" s="82"/>
      <c r="E91" s="155"/>
      <c r="F91" s="53"/>
      <c r="G91" s="14" t="s">
        <v>234</v>
      </c>
      <c r="H91" s="65">
        <v>534</v>
      </c>
      <c r="I91" s="16">
        <f t="shared" si="3"/>
        <v>0</v>
      </c>
      <c r="J91" s="1"/>
      <c r="K91" s="1"/>
      <c r="L91" s="1"/>
      <c r="M91" s="1"/>
      <c r="N91" s="1"/>
    </row>
    <row r="92" spans="1:14" ht="18" customHeight="1" x14ac:dyDescent="0.2">
      <c r="A92" s="37" t="s">
        <v>179</v>
      </c>
      <c r="B92" s="81" t="s">
        <v>83</v>
      </c>
      <c r="C92" s="82"/>
      <c r="D92" s="82"/>
      <c r="E92" s="155"/>
      <c r="F92" s="53"/>
      <c r="G92" s="14" t="s">
        <v>234</v>
      </c>
      <c r="H92" s="65">
        <v>534</v>
      </c>
      <c r="I92" s="16">
        <f t="shared" si="3"/>
        <v>0</v>
      </c>
      <c r="J92" s="1"/>
      <c r="K92" s="1"/>
      <c r="L92" s="1"/>
      <c r="M92" s="1"/>
      <c r="N92" s="1"/>
    </row>
    <row r="93" spans="1:14" ht="72" customHeight="1" x14ac:dyDescent="0.2">
      <c r="A93" s="35" t="s">
        <v>46</v>
      </c>
      <c r="B93" s="81" t="s">
        <v>196</v>
      </c>
      <c r="C93" s="82"/>
      <c r="D93" s="82"/>
      <c r="E93" s="155"/>
      <c r="F93" s="53"/>
      <c r="G93" s="14" t="s">
        <v>234</v>
      </c>
      <c r="H93" s="65">
        <v>46817</v>
      </c>
      <c r="I93" s="16">
        <f t="shared" si="3"/>
        <v>0</v>
      </c>
      <c r="J93" s="1"/>
      <c r="K93" s="1"/>
      <c r="L93" s="1"/>
      <c r="M93" s="1"/>
      <c r="N93" s="1"/>
    </row>
    <row r="94" spans="1:14" ht="36" customHeight="1" x14ac:dyDescent="0.2">
      <c r="A94" s="35" t="s">
        <v>180</v>
      </c>
      <c r="B94" s="81" t="s">
        <v>197</v>
      </c>
      <c r="C94" s="82"/>
      <c r="D94" s="82"/>
      <c r="E94" s="155"/>
      <c r="F94" s="53"/>
      <c r="G94" s="14" t="s">
        <v>234</v>
      </c>
      <c r="H94" s="65">
        <v>36161</v>
      </c>
      <c r="I94" s="16">
        <f t="shared" si="3"/>
        <v>0</v>
      </c>
      <c r="J94" s="1"/>
      <c r="K94" s="1"/>
      <c r="L94" s="1"/>
      <c r="M94" s="1"/>
      <c r="N94" s="1"/>
    </row>
    <row r="95" spans="1:14" ht="36" customHeight="1" x14ac:dyDescent="0.2">
      <c r="A95" s="35" t="s">
        <v>181</v>
      </c>
      <c r="B95" s="81" t="s">
        <v>198</v>
      </c>
      <c r="C95" s="82"/>
      <c r="D95" s="82"/>
      <c r="E95" s="155"/>
      <c r="F95" s="53"/>
      <c r="G95" s="14" t="s">
        <v>234</v>
      </c>
      <c r="H95" s="65">
        <v>37494</v>
      </c>
      <c r="I95" s="16">
        <f t="shared" si="3"/>
        <v>0</v>
      </c>
      <c r="J95" s="1"/>
      <c r="K95" s="1"/>
      <c r="L95" s="1"/>
      <c r="M95" s="1"/>
      <c r="N95" s="1"/>
    </row>
    <row r="96" spans="1:14" ht="18" customHeight="1" x14ac:dyDescent="0.2">
      <c r="A96" s="35" t="s">
        <v>212</v>
      </c>
      <c r="B96" s="81" t="s">
        <v>107</v>
      </c>
      <c r="C96" s="82"/>
      <c r="D96" s="82"/>
      <c r="E96" s="155"/>
      <c r="F96" s="53"/>
      <c r="G96" s="14" t="s">
        <v>234</v>
      </c>
      <c r="H96" s="65">
        <v>340</v>
      </c>
      <c r="I96" s="16">
        <f t="shared" si="3"/>
        <v>0</v>
      </c>
      <c r="J96" s="1"/>
      <c r="K96" s="1"/>
      <c r="L96" s="1"/>
      <c r="M96" s="1"/>
      <c r="N96" s="1"/>
    </row>
    <row r="97" spans="1:14" ht="18" customHeight="1" x14ac:dyDescent="0.2">
      <c r="A97" s="35" t="s">
        <v>213</v>
      </c>
      <c r="B97" s="81" t="s">
        <v>108</v>
      </c>
      <c r="C97" s="82"/>
      <c r="D97" s="82"/>
      <c r="E97" s="155"/>
      <c r="F97" s="53"/>
      <c r="G97" s="14" t="s">
        <v>234</v>
      </c>
      <c r="H97" s="65">
        <v>585</v>
      </c>
      <c r="I97" s="16">
        <f t="shared" si="3"/>
        <v>0</v>
      </c>
      <c r="J97" s="1"/>
      <c r="K97" s="1"/>
      <c r="L97" s="1"/>
      <c r="M97" s="1"/>
      <c r="N97" s="1"/>
    </row>
    <row r="98" spans="1:14" ht="18" customHeight="1" x14ac:dyDescent="0.2">
      <c r="A98" s="35" t="s">
        <v>214</v>
      </c>
      <c r="B98" s="81" t="s">
        <v>109</v>
      </c>
      <c r="C98" s="82"/>
      <c r="D98" s="82"/>
      <c r="E98" s="155"/>
      <c r="F98" s="53"/>
      <c r="G98" s="14" t="s">
        <v>234</v>
      </c>
      <c r="H98" s="65">
        <v>143</v>
      </c>
      <c r="I98" s="16">
        <f t="shared" si="3"/>
        <v>0</v>
      </c>
      <c r="J98" s="1"/>
      <c r="K98" s="1"/>
      <c r="L98" s="1"/>
      <c r="M98" s="1"/>
      <c r="N98" s="1"/>
    </row>
    <row r="99" spans="1:14" ht="36" customHeight="1" x14ac:dyDescent="0.2">
      <c r="A99" s="35" t="s">
        <v>47</v>
      </c>
      <c r="B99" s="81" t="s">
        <v>84</v>
      </c>
      <c r="C99" s="82"/>
      <c r="D99" s="82"/>
      <c r="E99" s="155"/>
      <c r="F99" s="53"/>
      <c r="G99" s="14" t="s">
        <v>234</v>
      </c>
      <c r="H99" s="65">
        <v>6557</v>
      </c>
      <c r="I99" s="16">
        <f t="shared" si="3"/>
        <v>0</v>
      </c>
      <c r="J99" s="1"/>
      <c r="K99" s="1"/>
      <c r="L99" s="1"/>
      <c r="M99" s="1"/>
      <c r="N99" s="1"/>
    </row>
    <row r="100" spans="1:14" ht="18" customHeight="1" x14ac:dyDescent="0.2">
      <c r="A100" s="35" t="s">
        <v>48</v>
      </c>
      <c r="B100" s="81" t="s">
        <v>254</v>
      </c>
      <c r="C100" s="82"/>
      <c r="D100" s="82"/>
      <c r="E100" s="155"/>
      <c r="F100" s="53"/>
      <c r="G100" s="14" t="s">
        <v>234</v>
      </c>
      <c r="H100" s="65">
        <v>544</v>
      </c>
      <c r="I100" s="16">
        <f t="shared" si="3"/>
        <v>0</v>
      </c>
      <c r="J100" s="1"/>
      <c r="K100" s="1"/>
      <c r="L100" s="1"/>
      <c r="M100" s="1"/>
      <c r="N100" s="1"/>
    </row>
    <row r="101" spans="1:14" ht="18" customHeight="1" x14ac:dyDescent="0.2">
      <c r="A101" s="35" t="s">
        <v>49</v>
      </c>
      <c r="B101" s="81" t="s">
        <v>85</v>
      </c>
      <c r="C101" s="82"/>
      <c r="D101" s="82"/>
      <c r="E101" s="155"/>
      <c r="F101" s="53"/>
      <c r="G101" s="14" t="s">
        <v>234</v>
      </c>
      <c r="H101" s="65">
        <v>4283</v>
      </c>
      <c r="I101" s="16">
        <f t="shared" si="3"/>
        <v>0</v>
      </c>
      <c r="J101" s="1"/>
      <c r="K101" s="1"/>
      <c r="L101" s="1"/>
      <c r="M101" s="1"/>
      <c r="N101" s="1"/>
    </row>
    <row r="102" spans="1:14" ht="80" customHeight="1" x14ac:dyDescent="0.2">
      <c r="A102" s="35" t="s">
        <v>157</v>
      </c>
      <c r="B102" s="81" t="s">
        <v>245</v>
      </c>
      <c r="C102" s="82"/>
      <c r="D102" s="82"/>
      <c r="E102" s="155"/>
      <c r="F102" s="53"/>
      <c r="G102" s="14" t="s">
        <v>234</v>
      </c>
      <c r="H102" s="65">
        <v>5977</v>
      </c>
      <c r="I102" s="16">
        <f t="shared" si="3"/>
        <v>0</v>
      </c>
      <c r="J102" s="1"/>
      <c r="K102" s="1"/>
      <c r="L102" s="1"/>
      <c r="M102" s="1"/>
      <c r="N102" s="1"/>
    </row>
    <row r="103" spans="1:14" ht="80" customHeight="1" x14ac:dyDescent="0.2">
      <c r="A103" s="35" t="s">
        <v>156</v>
      </c>
      <c r="B103" s="81" t="s">
        <v>246</v>
      </c>
      <c r="C103" s="82"/>
      <c r="D103" s="82"/>
      <c r="E103" s="155"/>
      <c r="F103" s="53"/>
      <c r="G103" s="14" t="s">
        <v>234</v>
      </c>
      <c r="H103" s="65">
        <v>5966</v>
      </c>
      <c r="I103" s="16">
        <f t="shared" si="3"/>
        <v>0</v>
      </c>
      <c r="J103" s="1"/>
      <c r="K103" s="1"/>
      <c r="L103" s="1"/>
      <c r="M103" s="1"/>
      <c r="N103" s="1"/>
    </row>
    <row r="104" spans="1:14" ht="54" customHeight="1" x14ac:dyDescent="0.2">
      <c r="A104" s="35" t="s">
        <v>158</v>
      </c>
      <c r="B104" s="81" t="s">
        <v>199</v>
      </c>
      <c r="C104" s="82"/>
      <c r="D104" s="82"/>
      <c r="E104" s="155"/>
      <c r="F104" s="53"/>
      <c r="G104" s="14" t="s">
        <v>234</v>
      </c>
      <c r="H104" s="65">
        <v>7683</v>
      </c>
      <c r="I104" s="16">
        <f t="shared" si="3"/>
        <v>0</v>
      </c>
      <c r="J104" s="1"/>
      <c r="K104" s="1"/>
      <c r="L104" s="1"/>
      <c r="M104" s="1"/>
      <c r="N104" s="1"/>
    </row>
    <row r="105" spans="1:14" ht="36" customHeight="1" x14ac:dyDescent="0.2">
      <c r="A105" s="35" t="s">
        <v>159</v>
      </c>
      <c r="B105" s="81" t="s">
        <v>200</v>
      </c>
      <c r="C105" s="82"/>
      <c r="D105" s="82"/>
      <c r="E105" s="155"/>
      <c r="F105" s="53"/>
      <c r="G105" s="14" t="s">
        <v>234</v>
      </c>
      <c r="H105" s="65">
        <v>6184</v>
      </c>
      <c r="I105" s="16">
        <f t="shared" si="3"/>
        <v>0</v>
      </c>
      <c r="J105" s="1"/>
      <c r="K105" s="1"/>
      <c r="L105" s="1"/>
      <c r="M105" s="1"/>
      <c r="N105" s="1"/>
    </row>
    <row r="106" spans="1:14" ht="18" customHeight="1" x14ac:dyDescent="0.2">
      <c r="A106" s="35" t="s">
        <v>50</v>
      </c>
      <c r="B106" s="81" t="s">
        <v>51</v>
      </c>
      <c r="C106" s="82"/>
      <c r="D106" s="82"/>
      <c r="E106" s="155"/>
      <c r="F106" s="53"/>
      <c r="G106" s="14" t="s">
        <v>234</v>
      </c>
      <c r="H106" s="65">
        <v>1922</v>
      </c>
      <c r="I106" s="16">
        <f t="shared" si="3"/>
        <v>0</v>
      </c>
      <c r="J106" s="1"/>
      <c r="K106" s="1"/>
      <c r="L106" s="1"/>
      <c r="M106" s="1"/>
      <c r="N106" s="1"/>
    </row>
    <row r="107" spans="1:14" ht="18" customHeight="1" x14ac:dyDescent="0.2">
      <c r="A107" s="35" t="s">
        <v>52</v>
      </c>
      <c r="B107" s="81" t="s">
        <v>211</v>
      </c>
      <c r="C107" s="82"/>
      <c r="D107" s="82"/>
      <c r="E107" s="155"/>
      <c r="F107" s="53"/>
      <c r="G107" s="14" t="s">
        <v>234</v>
      </c>
      <c r="H107" s="65">
        <v>4210</v>
      </c>
      <c r="I107" s="16">
        <f t="shared" si="3"/>
        <v>0</v>
      </c>
      <c r="J107" s="1"/>
      <c r="K107" s="1"/>
      <c r="L107" s="1"/>
      <c r="M107" s="1"/>
      <c r="N107" s="1"/>
    </row>
    <row r="108" spans="1:14" ht="18" customHeight="1" x14ac:dyDescent="0.2">
      <c r="A108" s="35" t="s">
        <v>53</v>
      </c>
      <c r="B108" s="81" t="s">
        <v>9</v>
      </c>
      <c r="C108" s="82"/>
      <c r="D108" s="82"/>
      <c r="E108" s="155"/>
      <c r="F108" s="53"/>
      <c r="G108" s="14" t="s">
        <v>234</v>
      </c>
      <c r="H108" s="65">
        <v>3748</v>
      </c>
      <c r="I108" s="16">
        <f t="shared" si="3"/>
        <v>0</v>
      </c>
      <c r="J108" s="1"/>
      <c r="K108" s="1"/>
      <c r="L108" s="1"/>
      <c r="M108" s="1"/>
      <c r="N108" s="1"/>
    </row>
    <row r="109" spans="1:14" ht="18" customHeight="1" x14ac:dyDescent="0.2">
      <c r="A109" s="35" t="s">
        <v>54</v>
      </c>
      <c r="B109" s="81" t="s">
        <v>86</v>
      </c>
      <c r="C109" s="82"/>
      <c r="D109" s="82"/>
      <c r="E109" s="155"/>
      <c r="F109" s="53"/>
      <c r="G109" s="14" t="s">
        <v>234</v>
      </c>
      <c r="H109" s="65">
        <v>1211</v>
      </c>
      <c r="I109" s="16">
        <f t="shared" si="3"/>
        <v>0</v>
      </c>
      <c r="J109" s="1"/>
      <c r="K109" s="1"/>
      <c r="L109" s="1"/>
      <c r="M109" s="1"/>
      <c r="N109" s="1"/>
    </row>
    <row r="110" spans="1:14" ht="54" customHeight="1" x14ac:dyDescent="0.2">
      <c r="A110" s="35" t="s">
        <v>55</v>
      </c>
      <c r="B110" s="81" t="s">
        <v>87</v>
      </c>
      <c r="C110" s="82"/>
      <c r="D110" s="82"/>
      <c r="E110" s="155"/>
      <c r="F110" s="53"/>
      <c r="G110" s="14" t="s">
        <v>234</v>
      </c>
      <c r="H110" s="65">
        <v>5127</v>
      </c>
      <c r="I110" s="16">
        <f t="shared" si="3"/>
        <v>0</v>
      </c>
      <c r="J110" s="1"/>
      <c r="K110" s="1"/>
      <c r="L110" s="1"/>
      <c r="M110" s="1"/>
      <c r="N110" s="1"/>
    </row>
    <row r="111" spans="1:14" ht="54" customHeight="1" x14ac:dyDescent="0.2">
      <c r="A111" s="35" t="s">
        <v>56</v>
      </c>
      <c r="B111" s="81" t="s">
        <v>57</v>
      </c>
      <c r="C111" s="82"/>
      <c r="D111" s="82"/>
      <c r="E111" s="155"/>
      <c r="F111" s="53"/>
      <c r="G111" s="14" t="s">
        <v>234</v>
      </c>
      <c r="H111" s="65">
        <v>5127</v>
      </c>
      <c r="I111" s="16">
        <f t="shared" si="3"/>
        <v>0</v>
      </c>
      <c r="J111" s="1"/>
      <c r="K111" s="1"/>
      <c r="L111" s="1"/>
      <c r="M111" s="1"/>
      <c r="N111" s="1"/>
    </row>
    <row r="112" spans="1:14" ht="36" customHeight="1" x14ac:dyDescent="0.2">
      <c r="A112" s="38">
        <v>40258</v>
      </c>
      <c r="B112" s="81" t="s">
        <v>112</v>
      </c>
      <c r="C112" s="82"/>
      <c r="D112" s="82"/>
      <c r="E112" s="155"/>
      <c r="F112" s="53"/>
      <c r="G112" s="14" t="s">
        <v>234</v>
      </c>
      <c r="H112" s="65">
        <v>3226</v>
      </c>
      <c r="I112" s="16">
        <f t="shared" si="3"/>
        <v>0</v>
      </c>
      <c r="J112" s="1"/>
      <c r="K112" s="1"/>
      <c r="L112" s="1"/>
      <c r="M112" s="1"/>
      <c r="N112" s="1"/>
    </row>
    <row r="113" spans="1:14" ht="36" customHeight="1" x14ac:dyDescent="0.2">
      <c r="A113" s="38">
        <v>40989</v>
      </c>
      <c r="B113" s="81" t="s">
        <v>242</v>
      </c>
      <c r="C113" s="82"/>
      <c r="D113" s="82"/>
      <c r="E113" s="155"/>
      <c r="F113" s="54"/>
      <c r="G113" s="14" t="s">
        <v>234</v>
      </c>
      <c r="H113" s="65">
        <v>1719</v>
      </c>
      <c r="I113" s="16">
        <f t="shared" si="3"/>
        <v>0</v>
      </c>
      <c r="J113" s="1"/>
      <c r="K113" s="1"/>
      <c r="L113" s="1"/>
      <c r="M113" s="1"/>
      <c r="N113" s="1"/>
    </row>
    <row r="114" spans="1:14" ht="36" customHeight="1" x14ac:dyDescent="0.2">
      <c r="A114" s="35" t="s">
        <v>58</v>
      </c>
      <c r="B114" s="81" t="s">
        <v>59</v>
      </c>
      <c r="C114" s="82"/>
      <c r="D114" s="82"/>
      <c r="E114" s="155"/>
      <c r="F114" s="53"/>
      <c r="G114" s="14" t="s">
        <v>234</v>
      </c>
      <c r="H114" s="65">
        <v>977</v>
      </c>
      <c r="I114" s="16">
        <f t="shared" si="3"/>
        <v>0</v>
      </c>
      <c r="J114" s="1"/>
      <c r="K114" s="1"/>
      <c r="L114" s="1"/>
      <c r="M114" s="1"/>
      <c r="N114" s="1"/>
    </row>
    <row r="115" spans="1:14" ht="36" customHeight="1" thickBot="1" x14ac:dyDescent="0.25">
      <c r="A115" s="39" t="s">
        <v>60</v>
      </c>
      <c r="B115" s="87" t="s">
        <v>61</v>
      </c>
      <c r="C115" s="88"/>
      <c r="D115" s="88"/>
      <c r="E115" s="157"/>
      <c r="F115" s="58"/>
      <c r="G115" s="22" t="s">
        <v>234</v>
      </c>
      <c r="H115" s="68">
        <v>977</v>
      </c>
      <c r="I115" s="16">
        <f t="shared" si="3"/>
        <v>0</v>
      </c>
      <c r="J115" s="1"/>
      <c r="K115" s="1"/>
      <c r="L115" s="1"/>
      <c r="M115" s="1"/>
      <c r="N115" s="1"/>
    </row>
    <row r="116" spans="1:14" s="32" customFormat="1" ht="24" customHeight="1" thickTop="1" thickBot="1" x14ac:dyDescent="0.25">
      <c r="A116" s="11" t="s">
        <v>252</v>
      </c>
      <c r="B116" s="12"/>
      <c r="C116" s="12"/>
      <c r="D116" s="12"/>
      <c r="E116" s="12"/>
      <c r="F116" s="49"/>
      <c r="G116" s="12"/>
      <c r="H116" s="12"/>
      <c r="I116" s="13"/>
    </row>
    <row r="117" spans="1:14" ht="18" customHeight="1" thickTop="1" x14ac:dyDescent="0.2">
      <c r="A117" s="40" t="s">
        <v>117</v>
      </c>
      <c r="B117" s="85" t="s">
        <v>88</v>
      </c>
      <c r="C117" s="86"/>
      <c r="D117" s="86"/>
      <c r="E117" s="154"/>
      <c r="F117" s="59"/>
      <c r="G117" s="23" t="s">
        <v>234</v>
      </c>
      <c r="H117" s="69">
        <v>2615</v>
      </c>
      <c r="I117" s="16">
        <f t="shared" ref="I117:I145" si="4">+F117*H117</f>
        <v>0</v>
      </c>
      <c r="J117" s="1"/>
      <c r="K117" s="1"/>
      <c r="L117" s="1"/>
      <c r="M117" s="1"/>
      <c r="N117" s="1"/>
    </row>
    <row r="118" spans="1:14" ht="18" customHeight="1" x14ac:dyDescent="0.2">
      <c r="A118" s="41" t="s">
        <v>118</v>
      </c>
      <c r="B118" s="81" t="s">
        <v>89</v>
      </c>
      <c r="C118" s="82"/>
      <c r="D118" s="82"/>
      <c r="E118" s="155"/>
      <c r="F118" s="53"/>
      <c r="G118" s="14" t="s">
        <v>234</v>
      </c>
      <c r="H118" s="65">
        <v>1553</v>
      </c>
      <c r="I118" s="16">
        <f t="shared" si="4"/>
        <v>0</v>
      </c>
      <c r="J118" s="1"/>
      <c r="K118" s="1"/>
      <c r="L118" s="1"/>
      <c r="M118" s="1"/>
      <c r="N118" s="1"/>
    </row>
    <row r="119" spans="1:14" ht="36" customHeight="1" x14ac:dyDescent="0.2">
      <c r="A119" s="41" t="s">
        <v>119</v>
      </c>
      <c r="B119" s="81" t="s">
        <v>113</v>
      </c>
      <c r="C119" s="82"/>
      <c r="D119" s="82"/>
      <c r="E119" s="155"/>
      <c r="F119" s="53"/>
      <c r="G119" s="14" t="s">
        <v>234</v>
      </c>
      <c r="H119" s="65">
        <v>1145</v>
      </c>
      <c r="I119" s="16">
        <f t="shared" si="4"/>
        <v>0</v>
      </c>
      <c r="J119" s="1"/>
      <c r="K119" s="1"/>
      <c r="L119" s="1"/>
      <c r="M119" s="1"/>
      <c r="N119" s="1"/>
    </row>
    <row r="120" spans="1:14" ht="18" customHeight="1" x14ac:dyDescent="0.2">
      <c r="A120" s="41" t="s">
        <v>120</v>
      </c>
      <c r="B120" s="81" t="s">
        <v>90</v>
      </c>
      <c r="C120" s="82"/>
      <c r="D120" s="82"/>
      <c r="E120" s="155"/>
      <c r="F120" s="53"/>
      <c r="G120" s="14" t="s">
        <v>234</v>
      </c>
      <c r="H120" s="65">
        <v>397</v>
      </c>
      <c r="I120" s="16">
        <f t="shared" si="4"/>
        <v>0</v>
      </c>
      <c r="J120" s="1"/>
      <c r="K120" s="1"/>
      <c r="L120" s="1"/>
      <c r="M120" s="1"/>
      <c r="N120" s="1"/>
    </row>
    <row r="121" spans="1:14" ht="18" customHeight="1" x14ac:dyDescent="0.2">
      <c r="A121" s="41" t="s">
        <v>121</v>
      </c>
      <c r="B121" s="81" t="s">
        <v>91</v>
      </c>
      <c r="C121" s="82"/>
      <c r="D121" s="82"/>
      <c r="E121" s="155"/>
      <c r="F121" s="53"/>
      <c r="G121" s="14" t="s">
        <v>234</v>
      </c>
      <c r="H121" s="65">
        <v>519</v>
      </c>
      <c r="I121" s="16">
        <f t="shared" si="4"/>
        <v>0</v>
      </c>
      <c r="J121" s="1"/>
      <c r="K121" s="1"/>
      <c r="L121" s="1"/>
      <c r="M121" s="1"/>
      <c r="N121" s="1"/>
    </row>
    <row r="122" spans="1:14" ht="18" customHeight="1" x14ac:dyDescent="0.2">
      <c r="A122" s="41" t="s">
        <v>122</v>
      </c>
      <c r="B122" s="81" t="s">
        <v>92</v>
      </c>
      <c r="C122" s="82"/>
      <c r="D122" s="82"/>
      <c r="E122" s="155"/>
      <c r="F122" s="53"/>
      <c r="G122" s="14" t="s">
        <v>234</v>
      </c>
      <c r="H122" s="65">
        <v>3706</v>
      </c>
      <c r="I122" s="16">
        <f t="shared" si="4"/>
        <v>0</v>
      </c>
      <c r="J122" s="1"/>
      <c r="K122" s="1"/>
      <c r="L122" s="1"/>
      <c r="M122" s="1"/>
      <c r="N122" s="1"/>
    </row>
    <row r="123" spans="1:14" ht="18" customHeight="1" x14ac:dyDescent="0.2">
      <c r="A123" s="41" t="s">
        <v>123</v>
      </c>
      <c r="B123" s="81" t="s">
        <v>93</v>
      </c>
      <c r="C123" s="82"/>
      <c r="D123" s="82"/>
      <c r="E123" s="155"/>
      <c r="F123" s="53"/>
      <c r="G123" s="14" t="s">
        <v>234</v>
      </c>
      <c r="H123" s="65">
        <v>335</v>
      </c>
      <c r="I123" s="16">
        <f t="shared" si="4"/>
        <v>0</v>
      </c>
      <c r="J123" s="1"/>
      <c r="K123" s="1"/>
      <c r="L123" s="1"/>
      <c r="M123" s="1"/>
      <c r="N123" s="1"/>
    </row>
    <row r="124" spans="1:14" ht="18" customHeight="1" x14ac:dyDescent="0.2">
      <c r="A124" s="41" t="s">
        <v>124</v>
      </c>
      <c r="B124" s="81" t="s">
        <v>94</v>
      </c>
      <c r="C124" s="82"/>
      <c r="D124" s="82"/>
      <c r="E124" s="155"/>
      <c r="F124" s="53"/>
      <c r="G124" s="14" t="s">
        <v>234</v>
      </c>
      <c r="H124" s="65">
        <v>111</v>
      </c>
      <c r="I124" s="16">
        <f t="shared" si="4"/>
        <v>0</v>
      </c>
      <c r="J124" s="1"/>
      <c r="K124" s="1"/>
      <c r="L124" s="1"/>
      <c r="M124" s="1"/>
      <c r="N124" s="1"/>
    </row>
    <row r="125" spans="1:14" ht="18" customHeight="1" x14ac:dyDescent="0.2">
      <c r="A125" s="41" t="s">
        <v>125</v>
      </c>
      <c r="B125" s="81" t="s">
        <v>95</v>
      </c>
      <c r="C125" s="82"/>
      <c r="D125" s="82"/>
      <c r="E125" s="155"/>
      <c r="F125" s="53"/>
      <c r="G125" s="14" t="s">
        <v>234</v>
      </c>
      <c r="H125" s="65">
        <v>111</v>
      </c>
      <c r="I125" s="16">
        <f t="shared" si="4"/>
        <v>0</v>
      </c>
      <c r="J125" s="1"/>
      <c r="K125" s="1"/>
      <c r="L125" s="1"/>
      <c r="M125" s="1"/>
      <c r="N125" s="1"/>
    </row>
    <row r="126" spans="1:14" ht="18" customHeight="1" x14ac:dyDescent="0.2">
      <c r="A126" s="41" t="s">
        <v>126</v>
      </c>
      <c r="B126" s="81" t="s">
        <v>96</v>
      </c>
      <c r="C126" s="82"/>
      <c r="D126" s="82"/>
      <c r="E126" s="155"/>
      <c r="F126" s="53"/>
      <c r="G126" s="14" t="s">
        <v>234</v>
      </c>
      <c r="H126" s="65">
        <v>818</v>
      </c>
      <c r="I126" s="16">
        <f t="shared" si="4"/>
        <v>0</v>
      </c>
      <c r="J126" s="1"/>
      <c r="K126" s="1"/>
      <c r="L126" s="1"/>
      <c r="M126" s="1"/>
      <c r="N126" s="1"/>
    </row>
    <row r="127" spans="1:14" ht="18" customHeight="1" x14ac:dyDescent="0.2">
      <c r="A127" s="41" t="s">
        <v>127</v>
      </c>
      <c r="B127" s="81" t="s">
        <v>97</v>
      </c>
      <c r="C127" s="82"/>
      <c r="D127" s="82"/>
      <c r="E127" s="155"/>
      <c r="F127" s="53"/>
      <c r="G127" s="14" t="s">
        <v>234</v>
      </c>
      <c r="H127" s="65">
        <v>111</v>
      </c>
      <c r="I127" s="16">
        <f t="shared" si="4"/>
        <v>0</v>
      </c>
      <c r="J127" s="1"/>
      <c r="K127" s="1"/>
      <c r="L127" s="1"/>
      <c r="M127" s="1"/>
      <c r="N127" s="1"/>
    </row>
    <row r="128" spans="1:14" ht="54" customHeight="1" x14ac:dyDescent="0.2">
      <c r="A128" s="41" t="s">
        <v>128</v>
      </c>
      <c r="B128" s="81" t="s">
        <v>201</v>
      </c>
      <c r="C128" s="82"/>
      <c r="D128" s="82"/>
      <c r="E128" s="155"/>
      <c r="F128" s="53"/>
      <c r="G128" s="14" t="s">
        <v>234</v>
      </c>
      <c r="H128" s="65">
        <v>7352</v>
      </c>
      <c r="I128" s="16">
        <f t="shared" si="4"/>
        <v>0</v>
      </c>
      <c r="J128" s="1"/>
      <c r="K128" s="1"/>
      <c r="L128" s="1"/>
      <c r="M128" s="1"/>
      <c r="N128" s="1"/>
    </row>
    <row r="129" spans="1:14" ht="18" customHeight="1" x14ac:dyDescent="0.2">
      <c r="A129" s="41" t="s">
        <v>129</v>
      </c>
      <c r="B129" s="81" t="s">
        <v>98</v>
      </c>
      <c r="C129" s="82"/>
      <c r="D129" s="82"/>
      <c r="E129" s="155"/>
      <c r="F129" s="53"/>
      <c r="G129" s="14" t="s">
        <v>234</v>
      </c>
      <c r="H129" s="65">
        <v>554</v>
      </c>
      <c r="I129" s="16">
        <f t="shared" si="4"/>
        <v>0</v>
      </c>
      <c r="J129" s="1"/>
      <c r="K129" s="1"/>
      <c r="L129" s="1"/>
      <c r="M129" s="1"/>
      <c r="N129" s="1"/>
    </row>
    <row r="130" spans="1:14" ht="18" customHeight="1" x14ac:dyDescent="0.2">
      <c r="A130" s="41" t="s">
        <v>130</v>
      </c>
      <c r="B130" s="81" t="s">
        <v>99</v>
      </c>
      <c r="C130" s="82"/>
      <c r="D130" s="82"/>
      <c r="E130" s="155"/>
      <c r="F130" s="53"/>
      <c r="G130" s="14" t="s">
        <v>234</v>
      </c>
      <c r="H130" s="65">
        <v>1979</v>
      </c>
      <c r="I130" s="16">
        <f t="shared" si="4"/>
        <v>0</v>
      </c>
      <c r="J130" s="1"/>
      <c r="K130" s="1"/>
      <c r="L130" s="1"/>
      <c r="M130" s="1"/>
      <c r="N130" s="1"/>
    </row>
    <row r="131" spans="1:14" ht="54" customHeight="1" x14ac:dyDescent="0.2">
      <c r="A131" s="41" t="s">
        <v>131</v>
      </c>
      <c r="B131" s="81" t="s">
        <v>202</v>
      </c>
      <c r="C131" s="82"/>
      <c r="D131" s="82"/>
      <c r="E131" s="155"/>
      <c r="F131" s="53"/>
      <c r="G131" s="14" t="s">
        <v>234</v>
      </c>
      <c r="H131" s="65">
        <v>1069</v>
      </c>
      <c r="I131" s="16">
        <f t="shared" si="4"/>
        <v>0</v>
      </c>
      <c r="J131" s="1"/>
      <c r="K131" s="1"/>
      <c r="L131" s="1"/>
      <c r="M131" s="1"/>
      <c r="N131" s="1"/>
    </row>
    <row r="132" spans="1:14" ht="18" customHeight="1" x14ac:dyDescent="0.2">
      <c r="A132" s="41" t="s">
        <v>132</v>
      </c>
      <c r="B132" s="81" t="s">
        <v>100</v>
      </c>
      <c r="C132" s="82"/>
      <c r="D132" s="82"/>
      <c r="E132" s="155"/>
      <c r="F132" s="53"/>
      <c r="G132" s="14" t="s">
        <v>234</v>
      </c>
      <c r="H132" s="65">
        <v>106</v>
      </c>
      <c r="I132" s="16">
        <f t="shared" si="4"/>
        <v>0</v>
      </c>
      <c r="J132" s="1"/>
      <c r="K132" s="1"/>
      <c r="L132" s="1"/>
      <c r="M132" s="1"/>
      <c r="N132" s="1"/>
    </row>
    <row r="133" spans="1:14" ht="108" customHeight="1" x14ac:dyDescent="0.2">
      <c r="A133" s="41" t="s">
        <v>133</v>
      </c>
      <c r="B133" s="81" t="s">
        <v>247</v>
      </c>
      <c r="C133" s="82"/>
      <c r="D133" s="82"/>
      <c r="E133" s="155"/>
      <c r="F133" s="53"/>
      <c r="G133" s="14" t="s">
        <v>234</v>
      </c>
      <c r="H133" s="65">
        <v>1017</v>
      </c>
      <c r="I133" s="16">
        <f t="shared" si="4"/>
        <v>0</v>
      </c>
      <c r="J133" s="1"/>
      <c r="K133" s="1"/>
      <c r="L133" s="1"/>
      <c r="M133" s="1"/>
      <c r="N133" s="1"/>
    </row>
    <row r="134" spans="1:14" ht="18" customHeight="1" x14ac:dyDescent="0.2">
      <c r="A134" s="41" t="s">
        <v>160</v>
      </c>
      <c r="B134" s="81" t="s">
        <v>101</v>
      </c>
      <c r="C134" s="82"/>
      <c r="D134" s="82"/>
      <c r="E134" s="155"/>
      <c r="F134" s="53"/>
      <c r="G134" s="14" t="s">
        <v>234</v>
      </c>
      <c r="H134" s="65">
        <v>162</v>
      </c>
      <c r="I134" s="16">
        <f t="shared" si="4"/>
        <v>0</v>
      </c>
      <c r="J134" s="1"/>
      <c r="K134" s="1"/>
      <c r="L134" s="1"/>
      <c r="M134" s="1"/>
      <c r="N134" s="1"/>
    </row>
    <row r="135" spans="1:14" ht="18" customHeight="1" x14ac:dyDescent="0.2">
      <c r="A135" s="41" t="s">
        <v>134</v>
      </c>
      <c r="B135" s="81" t="s">
        <v>203</v>
      </c>
      <c r="C135" s="82"/>
      <c r="D135" s="82"/>
      <c r="E135" s="155"/>
      <c r="F135" s="53"/>
      <c r="G135" s="14" t="s">
        <v>234</v>
      </c>
      <c r="H135" s="65">
        <v>734</v>
      </c>
      <c r="I135" s="16">
        <f t="shared" si="4"/>
        <v>0</v>
      </c>
      <c r="J135" s="1"/>
      <c r="K135" s="1"/>
      <c r="L135" s="1"/>
      <c r="M135" s="1"/>
      <c r="N135" s="1"/>
    </row>
    <row r="136" spans="1:14" ht="36" customHeight="1" x14ac:dyDescent="0.2">
      <c r="A136" s="41" t="s">
        <v>135</v>
      </c>
      <c r="B136" s="81" t="s">
        <v>205</v>
      </c>
      <c r="C136" s="82"/>
      <c r="D136" s="82"/>
      <c r="E136" s="155"/>
      <c r="F136" s="53"/>
      <c r="G136" s="14" t="s">
        <v>234</v>
      </c>
      <c r="H136" s="65">
        <v>2973</v>
      </c>
      <c r="I136" s="16">
        <f t="shared" si="4"/>
        <v>0</v>
      </c>
      <c r="J136" s="1"/>
      <c r="K136" s="1"/>
      <c r="L136" s="1"/>
      <c r="M136" s="1"/>
      <c r="N136" s="1"/>
    </row>
    <row r="137" spans="1:14" ht="36" customHeight="1" x14ac:dyDescent="0.2">
      <c r="A137" s="41" t="s">
        <v>136</v>
      </c>
      <c r="B137" s="81" t="s">
        <v>249</v>
      </c>
      <c r="C137" s="82"/>
      <c r="D137" s="82"/>
      <c r="E137" s="155"/>
      <c r="F137" s="53"/>
      <c r="G137" s="14" t="s">
        <v>234</v>
      </c>
      <c r="H137" s="65">
        <v>3504</v>
      </c>
      <c r="I137" s="16">
        <f t="shared" si="4"/>
        <v>0</v>
      </c>
      <c r="J137" s="1"/>
      <c r="K137" s="1"/>
      <c r="L137" s="1"/>
      <c r="M137" s="1"/>
      <c r="N137" s="1"/>
    </row>
    <row r="138" spans="1:14" ht="36" customHeight="1" x14ac:dyDescent="0.2">
      <c r="A138" s="41" t="s">
        <v>137</v>
      </c>
      <c r="B138" s="81" t="s">
        <v>204</v>
      </c>
      <c r="C138" s="82"/>
      <c r="D138" s="82"/>
      <c r="E138" s="155"/>
      <c r="F138" s="53"/>
      <c r="G138" s="14" t="s">
        <v>234</v>
      </c>
      <c r="H138" s="65">
        <v>3773</v>
      </c>
      <c r="I138" s="16">
        <f t="shared" si="4"/>
        <v>0</v>
      </c>
      <c r="J138" s="1"/>
      <c r="K138" s="1"/>
      <c r="L138" s="1"/>
      <c r="M138" s="1"/>
      <c r="N138" s="1"/>
    </row>
    <row r="139" spans="1:14" ht="54" customHeight="1" x14ac:dyDescent="0.2">
      <c r="A139" s="41" t="s">
        <v>138</v>
      </c>
      <c r="B139" s="81" t="s">
        <v>206</v>
      </c>
      <c r="C139" s="82"/>
      <c r="D139" s="82"/>
      <c r="E139" s="155"/>
      <c r="F139" s="53"/>
      <c r="G139" s="14" t="s">
        <v>234</v>
      </c>
      <c r="H139" s="65">
        <v>443</v>
      </c>
      <c r="I139" s="16">
        <f t="shared" si="4"/>
        <v>0</v>
      </c>
      <c r="J139" s="1"/>
      <c r="K139" s="1"/>
      <c r="L139" s="1"/>
      <c r="M139" s="1"/>
      <c r="N139" s="1"/>
    </row>
    <row r="140" spans="1:14" ht="36" customHeight="1" x14ac:dyDescent="0.2">
      <c r="A140" s="41" t="s">
        <v>139</v>
      </c>
      <c r="B140" s="81" t="s">
        <v>207</v>
      </c>
      <c r="C140" s="82"/>
      <c r="D140" s="82"/>
      <c r="E140" s="155"/>
      <c r="F140" s="53"/>
      <c r="G140" s="14" t="s">
        <v>234</v>
      </c>
      <c r="H140" s="65">
        <v>1353</v>
      </c>
      <c r="I140" s="16">
        <f t="shared" si="4"/>
        <v>0</v>
      </c>
      <c r="J140" s="1"/>
      <c r="K140" s="1"/>
      <c r="L140" s="1"/>
      <c r="M140" s="1"/>
      <c r="N140" s="1"/>
    </row>
    <row r="141" spans="1:14" ht="36" customHeight="1" x14ac:dyDescent="0.2">
      <c r="A141" s="41" t="s">
        <v>116</v>
      </c>
      <c r="B141" s="81" t="s">
        <v>208</v>
      </c>
      <c r="C141" s="82"/>
      <c r="D141" s="82"/>
      <c r="E141" s="155"/>
      <c r="F141" s="53"/>
      <c r="G141" s="14" t="s">
        <v>234</v>
      </c>
      <c r="H141" s="65">
        <v>1017</v>
      </c>
      <c r="I141" s="16">
        <f t="shared" si="4"/>
        <v>0</v>
      </c>
      <c r="J141" s="1"/>
      <c r="K141" s="1"/>
      <c r="L141" s="1"/>
      <c r="M141" s="1"/>
      <c r="N141" s="1"/>
    </row>
    <row r="142" spans="1:14" ht="36" customHeight="1" x14ac:dyDescent="0.2">
      <c r="A142" s="41" t="s">
        <v>140</v>
      </c>
      <c r="B142" s="81" t="s">
        <v>209</v>
      </c>
      <c r="C142" s="82"/>
      <c r="D142" s="82"/>
      <c r="E142" s="155"/>
      <c r="F142" s="53"/>
      <c r="G142" s="14" t="s">
        <v>234</v>
      </c>
      <c r="H142" s="65">
        <v>772</v>
      </c>
      <c r="I142" s="16">
        <f t="shared" si="4"/>
        <v>0</v>
      </c>
      <c r="J142" s="1"/>
      <c r="K142" s="1"/>
      <c r="L142" s="1"/>
      <c r="M142" s="1"/>
      <c r="N142" s="1"/>
    </row>
    <row r="143" spans="1:14" ht="36" customHeight="1" x14ac:dyDescent="0.2">
      <c r="A143" s="41" t="s">
        <v>141</v>
      </c>
      <c r="B143" s="81" t="s">
        <v>210</v>
      </c>
      <c r="C143" s="82"/>
      <c r="D143" s="82"/>
      <c r="E143" s="155"/>
      <c r="F143" s="53"/>
      <c r="G143" s="14" t="s">
        <v>234</v>
      </c>
      <c r="H143" s="65">
        <v>7</v>
      </c>
      <c r="I143" s="16">
        <f t="shared" si="4"/>
        <v>0</v>
      </c>
      <c r="J143" s="1"/>
      <c r="K143" s="1"/>
      <c r="L143" s="1"/>
      <c r="M143" s="1"/>
      <c r="N143" s="1"/>
    </row>
    <row r="144" spans="1:14" ht="36" customHeight="1" x14ac:dyDescent="0.2">
      <c r="A144" s="41" t="s">
        <v>142</v>
      </c>
      <c r="B144" s="81" t="s">
        <v>114</v>
      </c>
      <c r="C144" s="82"/>
      <c r="D144" s="82"/>
      <c r="E144" s="155"/>
      <c r="F144" s="53"/>
      <c r="G144" s="14" t="s">
        <v>234</v>
      </c>
      <c r="H144" s="65">
        <v>4958</v>
      </c>
      <c r="I144" s="16">
        <f t="shared" si="4"/>
        <v>0</v>
      </c>
      <c r="J144" s="1"/>
      <c r="K144" s="1"/>
      <c r="L144" s="1"/>
      <c r="M144" s="1"/>
      <c r="N144" s="1"/>
    </row>
    <row r="145" spans="1:14" ht="54" customHeight="1" x14ac:dyDescent="0.2">
      <c r="A145" s="41" t="s">
        <v>143</v>
      </c>
      <c r="B145" s="149" t="s">
        <v>102</v>
      </c>
      <c r="C145" s="150"/>
      <c r="D145" s="150"/>
      <c r="E145" s="158"/>
      <c r="F145" s="53"/>
      <c r="G145" s="14" t="s">
        <v>234</v>
      </c>
      <c r="H145" s="65">
        <v>2686</v>
      </c>
      <c r="I145" s="16">
        <f t="shared" si="4"/>
        <v>0</v>
      </c>
      <c r="J145" s="1"/>
      <c r="K145" s="1"/>
      <c r="L145" s="1"/>
      <c r="M145" s="1"/>
      <c r="N145" s="1"/>
    </row>
    <row r="146" spans="1:14" ht="22" customHeight="1" x14ac:dyDescent="0.2">
      <c r="A146" s="71" t="s">
        <v>144</v>
      </c>
      <c r="B146" s="144" t="s">
        <v>274</v>
      </c>
      <c r="C146" s="144"/>
      <c r="D146" s="144"/>
      <c r="E146" s="145"/>
      <c r="F146" s="74"/>
      <c r="G146" s="30" t="s">
        <v>234</v>
      </c>
      <c r="H146" s="65">
        <v>593</v>
      </c>
      <c r="I146" s="42">
        <f t="shared" ref="I146:I147" si="5">+F146*H146</f>
        <v>0</v>
      </c>
      <c r="J146" s="1"/>
      <c r="K146" s="1"/>
      <c r="L146" s="1"/>
      <c r="M146" s="1"/>
      <c r="N146" s="1"/>
    </row>
    <row r="147" spans="1:14" ht="22" customHeight="1" x14ac:dyDescent="0.2">
      <c r="A147" s="71" t="s">
        <v>145</v>
      </c>
      <c r="B147" s="144" t="s">
        <v>275</v>
      </c>
      <c r="C147" s="144"/>
      <c r="D147" s="144"/>
      <c r="E147" s="145"/>
      <c r="F147" s="74"/>
      <c r="G147" s="30" t="s">
        <v>234</v>
      </c>
      <c r="H147" s="65">
        <v>860</v>
      </c>
      <c r="I147" s="42">
        <f t="shared" si="5"/>
        <v>0</v>
      </c>
      <c r="J147" s="1"/>
      <c r="K147" s="1"/>
      <c r="L147" s="1"/>
      <c r="M147" s="1"/>
      <c r="N147" s="1"/>
    </row>
    <row r="148" spans="1:14" ht="22" customHeight="1" thickBot="1" x14ac:dyDescent="0.25">
      <c r="A148" s="72" t="s">
        <v>146</v>
      </c>
      <c r="B148" s="138" t="s">
        <v>276</v>
      </c>
      <c r="C148" s="138"/>
      <c r="D148" s="138"/>
      <c r="E148" s="139"/>
      <c r="F148" s="75"/>
      <c r="G148" s="73" t="s">
        <v>234</v>
      </c>
      <c r="H148" s="66">
        <v>3415</v>
      </c>
      <c r="I148" s="31"/>
      <c r="J148" s="1"/>
      <c r="K148" s="1"/>
      <c r="L148" s="1"/>
      <c r="M148" s="1"/>
      <c r="N148" s="1"/>
    </row>
    <row r="149" spans="1:14" ht="25" customHeight="1" thickTop="1" thickBot="1" x14ac:dyDescent="0.25">
      <c r="A149" s="83" t="s">
        <v>266</v>
      </c>
      <c r="B149" s="84"/>
      <c r="C149" s="84"/>
      <c r="D149" s="84"/>
      <c r="E149" s="84"/>
      <c r="F149" s="84"/>
      <c r="G149" s="84"/>
      <c r="H149" s="84"/>
      <c r="I149" s="60">
        <f>SUM(I25:I148)</f>
        <v>0</v>
      </c>
      <c r="J149" s="1"/>
      <c r="K149" s="1"/>
      <c r="L149" s="1"/>
      <c r="M149" s="1"/>
      <c r="N149" s="1"/>
    </row>
    <row r="150" spans="1:14" ht="25" customHeight="1" thickTop="1" thickBot="1" x14ac:dyDescent="0.25">
      <c r="A150" s="77" t="s">
        <v>265</v>
      </c>
      <c r="B150" s="77"/>
      <c r="C150" s="77"/>
      <c r="D150" s="77"/>
      <c r="E150" s="77"/>
      <c r="F150" s="77"/>
      <c r="G150" s="77"/>
      <c r="H150" s="77"/>
      <c r="I150" s="50" t="e">
        <f>#REF!</f>
        <v>#REF!</v>
      </c>
      <c r="J150" s="1"/>
      <c r="K150" s="1"/>
      <c r="L150" s="1"/>
      <c r="M150" s="1"/>
      <c r="N150" s="1"/>
    </row>
    <row r="151" spans="1:14" ht="25" customHeight="1" thickTop="1" thickBot="1" x14ac:dyDescent="0.25">
      <c r="A151" s="78" t="s">
        <v>232</v>
      </c>
      <c r="B151" s="79"/>
      <c r="C151" s="79"/>
      <c r="D151" s="79"/>
      <c r="E151" s="79"/>
      <c r="F151" s="79"/>
      <c r="G151" s="79"/>
      <c r="H151" s="80"/>
      <c r="I151" s="51" t="e">
        <f>+I149+I150</f>
        <v>#REF!</v>
      </c>
      <c r="J151" s="1"/>
      <c r="K151" s="1"/>
      <c r="L151" s="1"/>
      <c r="M151" s="1"/>
      <c r="N151" s="1"/>
    </row>
    <row r="152" spans="1:14" ht="18" customHeight="1" thickTop="1" x14ac:dyDescent="0.2">
      <c r="J152" s="1"/>
      <c r="K152" s="1"/>
      <c r="L152" s="1"/>
      <c r="M152" s="1"/>
      <c r="N152" s="1"/>
    </row>
    <row r="153" spans="1:14" ht="18" customHeight="1" x14ac:dyDescent="0.2">
      <c r="J153" s="1"/>
      <c r="K153" s="1"/>
      <c r="L153" s="1"/>
      <c r="M153" s="1"/>
      <c r="N153" s="1"/>
    </row>
    <row r="154" spans="1:14" ht="18" customHeight="1" x14ac:dyDescent="0.2">
      <c r="J154" s="1"/>
      <c r="K154" s="1"/>
      <c r="L154" s="1"/>
      <c r="M154" s="1"/>
      <c r="N154" s="1"/>
    </row>
    <row r="155" spans="1:14" ht="18" customHeight="1" x14ac:dyDescent="0.2">
      <c r="J155" s="1"/>
      <c r="K155" s="1"/>
      <c r="L155" s="1"/>
      <c r="M155" s="1"/>
      <c r="N155" s="1"/>
    </row>
    <row r="156" spans="1:14" ht="18" customHeight="1" x14ac:dyDescent="0.2">
      <c r="J156" s="1"/>
      <c r="K156" s="1"/>
      <c r="L156" s="1"/>
      <c r="M156" s="1"/>
      <c r="N156" s="1"/>
    </row>
    <row r="157" spans="1:14" ht="18" customHeight="1" x14ac:dyDescent="0.2">
      <c r="J157" s="1"/>
      <c r="K157" s="1"/>
      <c r="L157" s="1"/>
      <c r="M157" s="1"/>
      <c r="N157" s="1"/>
    </row>
    <row r="158" spans="1:14" ht="18" customHeight="1" x14ac:dyDescent="0.2">
      <c r="J158" s="1"/>
      <c r="K158" s="1"/>
      <c r="L158" s="1"/>
      <c r="M158" s="1"/>
      <c r="N158" s="1"/>
    </row>
    <row r="159" spans="1:14" ht="18" customHeight="1" x14ac:dyDescent="0.2">
      <c r="M159" s="33"/>
    </row>
  </sheetData>
  <sheetProtection algorithmName="SHA-512" hashValue="tQkgfpTeBE6HDjJTSZ8IwftaB6XC3uztkkFLbb2tbyi4nRm3cppZikQRQGQpC65biw9t+1mbwRnYzZSHVY9K+A==" saltValue="L8Omc0OkUjS2R93x3faGig==" spinCount="100000" sheet="1" selectLockedCells="1"/>
  <mergeCells count="163">
    <mergeCell ref="A18:E18"/>
    <mergeCell ref="F18:I18"/>
    <mergeCell ref="A9:F9"/>
    <mergeCell ref="G9:I9"/>
    <mergeCell ref="C10:F10"/>
    <mergeCell ref="H10:I10"/>
    <mergeCell ref="B11:F11"/>
    <mergeCell ref="H11:I11"/>
    <mergeCell ref="C12:F12"/>
    <mergeCell ref="H12:I12"/>
    <mergeCell ref="A16:C16"/>
    <mergeCell ref="D16:I16"/>
    <mergeCell ref="A149:H149"/>
    <mergeCell ref="B145:E145"/>
    <mergeCell ref="B140:E140"/>
    <mergeCell ref="B141:E141"/>
    <mergeCell ref="B142:E142"/>
    <mergeCell ref="B143:E143"/>
    <mergeCell ref="B144:E144"/>
    <mergeCell ref="B135:E135"/>
    <mergeCell ref="B136:E136"/>
    <mergeCell ref="B137:E137"/>
    <mergeCell ref="B138:E138"/>
    <mergeCell ref="B139:E139"/>
    <mergeCell ref="B146:E146"/>
    <mergeCell ref="B147:E147"/>
    <mergeCell ref="B148:E148"/>
    <mergeCell ref="B130:E130"/>
    <mergeCell ref="B131:E131"/>
    <mergeCell ref="B132:E132"/>
    <mergeCell ref="B133:E133"/>
    <mergeCell ref="B134:E134"/>
    <mergeCell ref="B125:E125"/>
    <mergeCell ref="B126:E126"/>
    <mergeCell ref="B127:E127"/>
    <mergeCell ref="B128:E128"/>
    <mergeCell ref="B129:E129"/>
    <mergeCell ref="B120:E120"/>
    <mergeCell ref="B121:E121"/>
    <mergeCell ref="B122:E122"/>
    <mergeCell ref="B123:E123"/>
    <mergeCell ref="B124:E124"/>
    <mergeCell ref="B114:E114"/>
    <mergeCell ref="B115:E115"/>
    <mergeCell ref="B117:E117"/>
    <mergeCell ref="B118:E118"/>
    <mergeCell ref="B119:E119"/>
    <mergeCell ref="B109:E109"/>
    <mergeCell ref="B110:E110"/>
    <mergeCell ref="B111:E111"/>
    <mergeCell ref="B112:E112"/>
    <mergeCell ref="B113:E113"/>
    <mergeCell ref="B104:E104"/>
    <mergeCell ref="B105:E105"/>
    <mergeCell ref="B106:E106"/>
    <mergeCell ref="B107:E107"/>
    <mergeCell ref="B108:E108"/>
    <mergeCell ref="B99:E99"/>
    <mergeCell ref="B100:E100"/>
    <mergeCell ref="B101:E101"/>
    <mergeCell ref="B102:E102"/>
    <mergeCell ref="B103:E103"/>
    <mergeCell ref="B94:E94"/>
    <mergeCell ref="B95:E95"/>
    <mergeCell ref="B96:E96"/>
    <mergeCell ref="B97:E97"/>
    <mergeCell ref="B98:E98"/>
    <mergeCell ref="B89:E89"/>
    <mergeCell ref="B90:E90"/>
    <mergeCell ref="B91:E91"/>
    <mergeCell ref="B92:E92"/>
    <mergeCell ref="B93:E93"/>
    <mergeCell ref="B84:E84"/>
    <mergeCell ref="B85:E85"/>
    <mergeCell ref="B86:E86"/>
    <mergeCell ref="B87:E87"/>
    <mergeCell ref="B88:E88"/>
    <mergeCell ref="B79:E79"/>
    <mergeCell ref="B80:E80"/>
    <mergeCell ref="B81:E81"/>
    <mergeCell ref="B82:E82"/>
    <mergeCell ref="B83:E83"/>
    <mergeCell ref="B74:E74"/>
    <mergeCell ref="B75:E75"/>
    <mergeCell ref="B76:E76"/>
    <mergeCell ref="B77:E77"/>
    <mergeCell ref="B78:E78"/>
    <mergeCell ref="B68:E68"/>
    <mergeCell ref="B70:E70"/>
    <mergeCell ref="B71:E71"/>
    <mergeCell ref="B72:E72"/>
    <mergeCell ref="B73:E73"/>
    <mergeCell ref="B63:E63"/>
    <mergeCell ref="B64:E64"/>
    <mergeCell ref="B65:E65"/>
    <mergeCell ref="B66:E66"/>
    <mergeCell ref="B67:E67"/>
    <mergeCell ref="B69:E69"/>
    <mergeCell ref="B58:E58"/>
    <mergeCell ref="B59:E59"/>
    <mergeCell ref="B60:E60"/>
    <mergeCell ref="B61:E61"/>
    <mergeCell ref="B62:E62"/>
    <mergeCell ref="B53:E53"/>
    <mergeCell ref="B54:E54"/>
    <mergeCell ref="B55:E55"/>
    <mergeCell ref="B56:E56"/>
    <mergeCell ref="B57:E57"/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9:E39"/>
    <mergeCell ref="B40:E40"/>
    <mergeCell ref="B41:E41"/>
    <mergeCell ref="B42:E42"/>
    <mergeCell ref="A24:E24"/>
    <mergeCell ref="A25:E25"/>
    <mergeCell ref="A26:E26"/>
    <mergeCell ref="A27:E27"/>
    <mergeCell ref="B38:E38"/>
    <mergeCell ref="B37:E37"/>
    <mergeCell ref="A21:E21"/>
    <mergeCell ref="A22:E22"/>
    <mergeCell ref="A23:E23"/>
    <mergeCell ref="B33:E33"/>
    <mergeCell ref="B34:E34"/>
    <mergeCell ref="B35:E35"/>
    <mergeCell ref="B36:E36"/>
    <mergeCell ref="A29:E29"/>
    <mergeCell ref="A30:E30"/>
    <mergeCell ref="A31:E31"/>
    <mergeCell ref="A32:E32"/>
    <mergeCell ref="F22:I22"/>
    <mergeCell ref="A28:E28"/>
    <mergeCell ref="A1:I1"/>
    <mergeCell ref="A150:H150"/>
    <mergeCell ref="A151:H151"/>
    <mergeCell ref="A3:I3"/>
    <mergeCell ref="A4:I4"/>
    <mergeCell ref="A5:I5"/>
    <mergeCell ref="A6:I6"/>
    <mergeCell ref="A7:I7"/>
    <mergeCell ref="F17:I17"/>
    <mergeCell ref="F19:I19"/>
    <mergeCell ref="F20:I20"/>
    <mergeCell ref="F21:I21"/>
    <mergeCell ref="B13:I13"/>
    <mergeCell ref="A14:C14"/>
    <mergeCell ref="D14:I14"/>
    <mergeCell ref="A15:B15"/>
    <mergeCell ref="C15:I15"/>
    <mergeCell ref="A10:B10"/>
    <mergeCell ref="F23:I23"/>
    <mergeCell ref="A17:E17"/>
    <mergeCell ref="A19:E19"/>
    <mergeCell ref="A20:E20"/>
  </mergeCells>
  <dataValidations count="1">
    <dataValidation type="list" allowBlank="1" showInputMessage="1" showErrorMessage="1" sqref="H11:I11" xr:uid="{30A58DA8-88BA-47DD-8D98-254317C3F8B4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Chevy-TT TerraTrans MD</vt:lpstr>
      <vt:lpstr>'Chevy-TT TerraTrans MD'!Print_Area</vt:lpstr>
      <vt:lpstr>'Chevy-TT TerraTrans MD'!Print_Titles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2026-03-05T20:03:49Z</dcterms:modified>
</cp:coreProperties>
</file>