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409A2518-4CE9-2047-9DE4-27D3659A616D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F550 7.3L-TT Terra TransHD" sheetId="26" r:id="rId1"/>
  </sheets>
  <definedNames>
    <definedName name="_xlnm.Print_Area" localSheetId="0">'Ford F550 7.3L-TT Terra TransHD'!$A$1:$I$163</definedName>
    <definedName name="_xlnm.Print_Titles" localSheetId="0">'Ford F550 7.3L-TT Terra TransHD'!$34:$34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7" i="26" l="1"/>
  <c r="I156" i="26"/>
  <c r="I155" i="26"/>
  <c r="I39" i="26" l="1"/>
  <c r="I154" i="26" l="1"/>
  <c r="I153" i="26"/>
  <c r="I152" i="26"/>
  <c r="I151" i="26"/>
  <c r="I150" i="26"/>
  <c r="I149" i="26"/>
  <c r="I148" i="26"/>
  <c r="I147" i="26"/>
  <c r="I146" i="26"/>
  <c r="I145" i="26"/>
  <c r="I144" i="26"/>
  <c r="I143" i="26"/>
  <c r="I142" i="26"/>
  <c r="I141" i="26"/>
  <c r="I140" i="26"/>
  <c r="I139" i="26"/>
  <c r="I138" i="26"/>
  <c r="I137" i="26"/>
  <c r="I136" i="26"/>
  <c r="I135" i="26"/>
  <c r="I134" i="26"/>
  <c r="I133" i="26"/>
  <c r="I132" i="26"/>
  <c r="I131" i="26"/>
  <c r="I130" i="26"/>
  <c r="I129" i="26"/>
  <c r="I128" i="26"/>
  <c r="I127" i="26"/>
  <c r="I126" i="26"/>
  <c r="I125" i="26"/>
  <c r="I124" i="26"/>
  <c r="I123" i="26"/>
  <c r="I122" i="26"/>
  <c r="I120" i="26"/>
  <c r="I119" i="26"/>
  <c r="I118" i="26"/>
  <c r="I117" i="26"/>
  <c r="I116" i="26"/>
  <c r="I115" i="26"/>
  <c r="I114" i="26"/>
  <c r="I113" i="26"/>
  <c r="I112" i="26"/>
  <c r="I111" i="26"/>
  <c r="I110" i="26"/>
  <c r="I109" i="26"/>
  <c r="I108" i="26"/>
  <c r="I107" i="26"/>
  <c r="I106" i="26"/>
  <c r="I105" i="26"/>
  <c r="I104" i="26"/>
  <c r="I103" i="26"/>
  <c r="I102" i="26"/>
  <c r="I101" i="26"/>
  <c r="I100" i="26"/>
  <c r="I99" i="26"/>
  <c r="I98" i="26"/>
  <c r="I97" i="26"/>
  <c r="I96" i="26"/>
  <c r="I95" i="26"/>
  <c r="I94" i="26"/>
  <c r="I93" i="26"/>
  <c r="I92" i="26"/>
  <c r="I91" i="26"/>
  <c r="I90" i="26"/>
  <c r="I89" i="26"/>
  <c r="I88" i="26"/>
  <c r="I87" i="26"/>
  <c r="I86" i="26"/>
  <c r="I85" i="26"/>
  <c r="I84" i="26"/>
  <c r="I83" i="26"/>
  <c r="I82" i="26"/>
  <c r="I81" i="26"/>
  <c r="I80" i="26"/>
  <c r="I79" i="26"/>
  <c r="I78" i="26"/>
  <c r="I77" i="26"/>
  <c r="I76" i="26"/>
  <c r="I75" i="26"/>
  <c r="I73" i="26"/>
  <c r="I72" i="26"/>
  <c r="I71" i="26"/>
  <c r="I70" i="26"/>
  <c r="I69" i="26"/>
  <c r="I68" i="26"/>
  <c r="I67" i="26"/>
  <c r="I66" i="26"/>
  <c r="I65" i="26"/>
  <c r="I64" i="26"/>
  <c r="I63" i="26"/>
  <c r="I62" i="26"/>
  <c r="I61" i="26"/>
  <c r="I60" i="26"/>
  <c r="I59" i="26"/>
  <c r="I58" i="26"/>
  <c r="I57" i="26"/>
  <c r="I55" i="26"/>
  <c r="I54" i="26"/>
  <c r="I53" i="26"/>
  <c r="I52" i="26"/>
  <c r="I51" i="26"/>
  <c r="I50" i="26"/>
  <c r="I49" i="26"/>
  <c r="I48" i="26"/>
  <c r="I47" i="26"/>
  <c r="I46" i="26"/>
  <c r="I45" i="26"/>
  <c r="I44" i="26"/>
  <c r="I43" i="26"/>
  <c r="I42" i="26"/>
  <c r="I41" i="26"/>
  <c r="I40" i="26"/>
  <c r="I38" i="26"/>
  <c r="I37" i="26"/>
  <c r="I36" i="26"/>
  <c r="I35" i="26"/>
  <c r="I33" i="26"/>
  <c r="I32" i="26"/>
  <c r="I31" i="26"/>
  <c r="I30" i="26"/>
  <c r="I29" i="26"/>
  <c r="I28" i="26"/>
  <c r="I162" i="26" l="1"/>
  <c r="I27" i="26"/>
  <c r="I26" i="26"/>
  <c r="I25" i="26"/>
  <c r="I161" i="26" s="1"/>
  <c r="I163" i="26" l="1"/>
</calcChain>
</file>

<file path=xl/sharedStrings.xml><?xml version="1.0" encoding="utf-8"?>
<sst xmlns="http://schemas.openxmlformats.org/spreadsheetml/2006/main" count="436" uniqueCount="301">
  <si>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</si>
  <si>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</si>
  <si>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</si>
  <si>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</si>
  <si>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</si>
  <si>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</si>
  <si>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Aluminum wheels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</si>
  <si>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</si>
  <si>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</si>
  <si>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</si>
  <si>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</si>
  <si>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</si>
  <si>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</si>
  <si>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</si>
  <si>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</si>
  <si>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</si>
  <si>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</si>
  <si>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</si>
  <si>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</si>
  <si>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</si>
  <si>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</si>
  <si>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</si>
  <si>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</si>
  <si>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</si>
  <si>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</si>
  <si>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</si>
  <si>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</si>
  <si>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</si>
  <si>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</si>
  <si>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</si>
  <si>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</si>
  <si>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</si>
  <si>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</si>
  <si>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</si>
  <si>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</si>
  <si>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</si>
  <si>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</si>
  <si>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</si>
  <si>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</si>
  <si>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</si>
  <si>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</si>
  <si>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</si>
  <si>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Fogmaker complete turn-key automatic fire suppression system.</t>
  </si>
  <si>
    <t>3.15.2</t>
  </si>
  <si>
    <t>Amerex Small Vehicle System (SMVS) complete turn-key automatic fire suppression powder system.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</si>
  <si>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</si>
  <si>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</si>
  <si>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</si>
  <si>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</si>
  <si>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</si>
  <si>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</si>
  <si>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</si>
  <si>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</si>
  <si>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</si>
  <si>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</si>
  <si>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</si>
  <si>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</si>
  <si>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</si>
  <si>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</si>
  <si>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</si>
  <si>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</si>
  <si>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</si>
  <si>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</si>
  <si>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</si>
  <si>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</si>
  <si>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</si>
  <si>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</si>
  <si>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Liquid Propane Gas fuel system, 41GGE, underbody tanks</t>
  </si>
  <si>
    <t>Bi-fuel 36GGE LPG system, A-1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</si>
  <si>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</si>
  <si>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</si>
  <si>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</si>
  <si>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</si>
  <si>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</si>
  <si>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</si>
  <si>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</si>
  <si>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</si>
  <si>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</si>
  <si>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</si>
  <si>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</si>
  <si>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</si>
  <si>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</si>
  <si>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</si>
  <si>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</si>
  <si>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</si>
  <si>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</si>
  <si>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</si>
  <si>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AM/FM radio with clock.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</si>
  <si>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</si>
  <si>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</si>
  <si>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</si>
  <si>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</si>
  <si>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</si>
  <si>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</si>
  <si>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</si>
  <si>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</si>
  <si>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</si>
  <si>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</si>
  <si>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</si>
  <si>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</si>
  <si>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</si>
  <si>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</si>
  <si>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</si>
  <si>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</si>
  <si>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</si>
  <si>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TransAir ac system, includes TA77 HP Evaporator w/heat, R90 roof top mounted condenser, EC4.0 electronic controls and DUAL 10 CID compressors, for 338” gas or diesel</t>
  </si>
  <si>
    <t>TransAir ac system, includes TA73 and TA93 HP Evaporator w/heat, R120 roof top mounted condenser, EC4.0 electronic controls and DUAL 13 CID compressors, for 372” gas</t>
  </si>
  <si>
    <t>TransAir ac system, includes TA73 and TA93 HP Evaporator w/heat, R120 roof top mounted condenser, EC4.0 electronic controls and DUAL 13 CID compressors, for 372” diesel</t>
  </si>
  <si>
    <t>TransAir ac system, includes TA73 and TA96 HP Evaporator w/heat, R120 roof top mounted condenser, EC4.0 electronic controls and DUAL 13 CID compressors, for 405” gas</t>
  </si>
  <si>
    <t>TransAir ac system, includes TA73 and TA96 HP Evaporator w/heat, R120 roof top mounted condenser, EC4.0 electronic controls and DUAL 13 CID compressors, for 405” diesel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</si>
  <si>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</si>
  <si>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</si>
  <si>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</si>
  <si>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</si>
  <si>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</si>
  <si>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</si>
  <si>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</si>
  <si>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</si>
  <si>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</si>
  <si>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</si>
  <si>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</si>
  <si>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</si>
  <si>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</si>
  <si>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</si>
  <si>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</si>
  <si>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</si>
  <si>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</si>
  <si>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</si>
  <si>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</si>
  <si>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</si>
  <si>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</si>
  <si>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</si>
  <si>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</si>
  <si>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</si>
  <si>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</si>
  <si>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</si>
  <si>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</si>
  <si>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</si>
  <si>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</si>
  <si>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</si>
  <si>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</si>
  <si>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</si>
  <si>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</si>
  <si>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</si>
  <si>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</si>
  <si>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</si>
  <si>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</si>
  <si>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</si>
  <si>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</si>
  <si>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3.23.53</t>
  </si>
  <si>
    <t>3.23.54</t>
  </si>
  <si>
    <t>3.23.55</t>
  </si>
  <si>
    <t>3.23.56</t>
  </si>
  <si>
    <t>3.23.57</t>
  </si>
  <si>
    <t>3.23.58</t>
  </si>
  <si>
    <t>3.23.59</t>
  </si>
  <si>
    <t>3.23.60</t>
  </si>
  <si>
    <t>3.23.61</t>
  </si>
  <si>
    <t>3.23.63</t>
  </si>
  <si>
    <t>3.15.4.2</t>
  </si>
  <si>
    <t>3.15.4.5</t>
  </si>
  <si>
    <t>3.15.4.7</t>
  </si>
  <si>
    <t>3.15.4.8</t>
  </si>
  <si>
    <t>3.15.4.11</t>
  </si>
  <si>
    <t>3.15.4.12</t>
  </si>
  <si>
    <t>3.1.2.2</t>
  </si>
  <si>
    <t>3.1.2.8</t>
  </si>
  <si>
    <t>3.1.2.12</t>
  </si>
  <si>
    <t>3.1.2.14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</si>
  <si>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</si>
  <si>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</si>
  <si>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</si>
  <si>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</si>
  <si>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</si>
  <si>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</si>
  <si>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</si>
  <si>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</si>
  <si>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</si>
  <si>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</si>
  <si>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</si>
  <si>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</si>
  <si>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</si>
  <si>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</si>
  <si>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</si>
  <si>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</si>
  <si>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</si>
  <si>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</si>
  <si>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</si>
  <si>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</si>
  <si>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</si>
  <si>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</si>
  <si>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</si>
  <si>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</si>
  <si>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</si>
  <si>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</si>
  <si>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</si>
  <si>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Aangel Trax 4 Camera System (maximum of 12 cameras) includes Vulvan Model V1284HC with 4 cameras, 1TB hard drive, 64GB SD card,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</si>
  <si>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</si>
  <si>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</si>
  <si>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</si>
  <si>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</si>
  <si>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</si>
  <si>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</si>
  <si>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</si>
  <si>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</si>
  <si>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</si>
  <si>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</si>
  <si>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</si>
  <si>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</si>
  <si>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</si>
  <si>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</si>
  <si>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</si>
  <si>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</si>
  <si>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</si>
  <si>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</si>
  <si>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</si>
  <si>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</si>
  <si>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</si>
  <si>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</si>
  <si>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</si>
  <si>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</si>
  <si>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</si>
  <si>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</si>
  <si>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</si>
  <si>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</si>
  <si>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</si>
  <si>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</si>
  <si>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</si>
  <si>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</si>
  <si>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Alternative Fuels, Roush 64 GGE LPG Package Ford F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</si>
  <si>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</si>
  <si>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</si>
  <si>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</si>
  <si>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</si>
  <si>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</si>
  <si>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</si>
  <si>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</si>
  <si>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</si>
  <si>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</si>
  <si>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</si>
  <si>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</si>
  <si>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</si>
  <si>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</si>
  <si>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</si>
  <si>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</si>
  <si>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</si>
  <si>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</si>
  <si>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</si>
  <si>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</si>
  <si>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</si>
  <si>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</si>
  <si>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</si>
  <si>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OEM back-up camera is standard on minibus</t>
  </si>
  <si>
    <t>Extend the length of the standard seat belts provided, 12”</t>
  </si>
  <si>
    <t>Ricon Klear-View lift on cutaway buses Replaces std NVL lift</t>
  </si>
  <si>
    <t>Altro Faux Wood vinyl floor covering, Oak Richie, Heritage Maple, Iron Bamboo or Manor Oak</t>
  </si>
  <si>
    <t>Braun model NVL917IB lift on cutaway buses Replaces std NCL lift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</si>
  <si>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</si>
  <si>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</si>
  <si>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</si>
  <si>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</si>
  <si>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Code 3 Antimicrobial Lighting - 10 Lights 7" diameter lights on separate switch mounted in Driver's area</t>
  </si>
  <si>
    <t>Powder-Coated handrails and stanchions, black or yellow powder coat</t>
  </si>
  <si>
    <t>Hawkeye Reverse Assistance System, includes HELP bumper</t>
  </si>
  <si>
    <t>Diamont Farebox SV one vault - includes stanchion pole mounted near driver</t>
  </si>
  <si>
    <t xml:space="preserve">Standard Seats </t>
  </si>
  <si>
    <t>Fold-Away Seats</t>
  </si>
  <si>
    <t xml:space="preserve">Children's Seat </t>
  </si>
  <si>
    <t>Per Vehicle</t>
  </si>
  <si>
    <t>Other Additional Options</t>
  </si>
  <si>
    <t>Recaro Ergo LXS driver’s seat</t>
  </si>
  <si>
    <t>Ford F550 7.3L</t>
  </si>
  <si>
    <t>Turtle Top Terra Transit HD</t>
  </si>
  <si>
    <t>Ford F550 7.3L, Turtle Top Terra Transit HD, Cutaway 28'</t>
  </si>
  <si>
    <t>CONTRACT #TRIPS-22-CA-MB-LF-NBC</t>
  </si>
  <si>
    <t>Ford F550 7.3L, Turtle Top Terra Transit HD, Cutaway 31'</t>
  </si>
  <si>
    <t>Ford F550 7.3L, Turtle Top Terra Transit HD, Cutaway  33'</t>
  </si>
  <si>
    <t>Per Set</t>
  </si>
  <si>
    <t>Q’straint QRT Max restraint system (Two sets standard per vehicle)</t>
  </si>
  <si>
    <t>AMF Bruns, Platinum Series (Two sets standard per vehicle)</t>
  </si>
  <si>
    <t>AMF Bruns, Silver Series (Two sets standard per vehicle)</t>
  </si>
  <si>
    <t>Nations Bus Corporation</t>
  </si>
  <si>
    <r>
      <t>Compressed Natural Gas Fuel Engine meeting current EPA requirements, underbody tanks Size:_54GGE_Make: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CNG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 xml:space="preserve"> Manufacturer: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A-1, not available on 29’, includes roof top ac condensers</t>
    </r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</si>
  <si>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</si>
  <si>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</si>
  <si>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</si>
  <si>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</si>
  <si>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</si>
  <si>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</si>
  <si>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</si>
  <si>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</si>
  <si>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3.1.2.15</t>
  </si>
  <si>
    <t>Diesel Engine Option</t>
  </si>
  <si>
    <t>Deceleration Lights</t>
  </si>
  <si>
    <t>3.23.62</t>
  </si>
  <si>
    <t>SDG ANCR65FIW65SC100-2121F</t>
  </si>
  <si>
    <t>SDG ANCR65FIW65SC100-2121F - Diesel Engine</t>
  </si>
  <si>
    <t>Upgrade to rooftop condensers and include deletion of the booster pump and 4 year warranty</t>
  </si>
  <si>
    <t>TRANS AIR ANCRTA77B73HPSC3LPSC3LPF</t>
  </si>
  <si>
    <t>TRANS AIR ANCRTA77B73HPSC3LPSC3LPF - Diesel Engine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</si>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</sst>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4" borderId="74" xfId="0" applyFont="1" applyFill="1" applyBorder="1" applyAlignment="1">
      <alignment horizontal="left" vertical="center"/>
    </xf>
    <xf numFmtId="0" fontId="10" fillId="4" borderId="66" xfId="0" applyFont="1" applyFill="1" applyBorder="1" applyAlignment="1">
      <alignment horizontal="left" vertical="center"/>
    </xf>
    <xf numFmtId="0" fontId="10" fillId="4" borderId="67" xfId="0" applyFont="1" applyFill="1" applyBorder="1" applyAlignment="1">
      <alignment horizontal="left"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6" fillId="0" borderId="9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62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/>
    </xf>
    <xf numFmtId="166" fontId="6" fillId="0" borderId="62" xfId="0" applyNumberFormat="1" applyFont="1" applyBorder="1" applyAlignment="1">
      <alignment horizontal="left" vertical="center" shrinkToFit="1"/>
    </xf>
    <xf numFmtId="0" fontId="1" fillId="0" borderId="6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44" fontId="1" fillId="0" borderId="8" xfId="1" applyFont="1" applyFill="1" applyBorder="1" applyAlignment="1" applyProtection="1">
      <alignment vertical="center"/>
    </xf>
    <xf numFmtId="44" fontId="6" fillId="0" borderId="6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164" fontId="5" fillId="3" borderId="60" xfId="0" applyNumberFormat="1" applyFont="1" applyFill="1" applyBorder="1" applyAlignment="1">
      <alignment horizontal="left" vertical="center"/>
    </xf>
    <xf numFmtId="0" fontId="2" fillId="0" borderId="75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vertical="center"/>
    </xf>
    <xf numFmtId="1" fontId="5" fillId="3" borderId="17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9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1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1" fillId="0" borderId="29" xfId="1" applyNumberFormat="1" applyFont="1" applyFill="1" applyBorder="1" applyAlignment="1" applyProtection="1">
      <alignment horizontal="center" vertical="center"/>
      <protection locked="0"/>
    </xf>
    <xf numFmtId="1" fontId="1" fillId="0" borderId="21" xfId="1" applyNumberFormat="1" applyFont="1" applyFill="1" applyBorder="1" applyAlignment="1" applyProtection="1">
      <alignment horizontal="center" vertical="center"/>
      <protection locked="0"/>
    </xf>
    <xf numFmtId="1" fontId="2" fillId="2" borderId="29" xfId="1" applyNumberFormat="1" applyFont="1" applyFill="1" applyBorder="1" applyAlignment="1" applyProtection="1">
      <alignment horizontal="center" vertical="center"/>
    </xf>
    <xf numFmtId="1" fontId="10" fillId="4" borderId="66" xfId="0" applyNumberFormat="1" applyFont="1" applyFill="1" applyBorder="1" applyAlignment="1">
      <alignment horizontal="center" vertical="center"/>
    </xf>
    <xf numFmtId="44" fontId="11" fillId="0" borderId="77" xfId="0" applyNumberFormat="1" applyFont="1" applyBorder="1" applyAlignment="1">
      <alignment vertical="center"/>
    </xf>
    <xf numFmtId="44" fontId="11" fillId="2" borderId="79" xfId="0" applyNumberFormat="1" applyFont="1" applyFill="1" applyBorder="1" applyAlignment="1">
      <alignment vertical="center"/>
    </xf>
    <xf numFmtId="1" fontId="0" fillId="0" borderId="29" xfId="1" applyNumberFormat="1" applyFont="1" applyFill="1" applyBorder="1" applyAlignment="1" applyProtection="1">
      <alignment horizontal="center" vertical="center"/>
      <protection locked="0"/>
    </xf>
    <xf numFmtId="1" fontId="6" fillId="0" borderId="4" xfId="1" applyNumberFormat="1" applyFont="1" applyFill="1" applyBorder="1" applyAlignment="1" applyProtection="1">
      <alignment horizontal="center" vertical="center" shrinkToFit="1"/>
      <protection locked="0"/>
    </xf>
    <xf numFmtId="44" fontId="11" fillId="2" borderId="19" xfId="0" applyNumberFormat="1" applyFont="1" applyFill="1" applyBorder="1" applyAlignment="1">
      <alignment vertical="center"/>
    </xf>
    <xf numFmtId="0" fontId="7" fillId="0" borderId="81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  <xf numFmtId="0" fontId="7" fillId="0" borderId="73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82" xfId="1" applyFont="1" applyBorder="1" applyAlignment="1">
      <alignment vertical="center"/>
    </xf>
    <xf numFmtId="44" fontId="1" fillId="0" borderId="83" xfId="1" applyFont="1" applyBorder="1" applyAlignment="1">
      <alignment vertical="center"/>
    </xf>
    <xf numFmtId="44" fontId="1" fillId="0" borderId="78" xfId="1" applyFont="1" applyBorder="1" applyAlignment="1">
      <alignment vertical="center"/>
    </xf>
    <xf numFmtId="1" fontId="6" fillId="0" borderId="87" xfId="1" applyNumberFormat="1" applyFont="1" applyFill="1" applyBorder="1" applyAlignment="1" applyProtection="1">
      <alignment horizontal="center" vertical="center" shrinkToFit="1"/>
      <protection locked="0"/>
    </xf>
    <xf numFmtId="44" fontId="1" fillId="0" borderId="69" xfId="1" applyFont="1" applyFill="1" applyBorder="1" applyAlignment="1" applyProtection="1">
      <alignment vertical="center"/>
    </xf>
    <xf numFmtId="165" fontId="6" fillId="0" borderId="29" xfId="0" applyNumberFormat="1" applyFont="1" applyBorder="1" applyAlignment="1">
      <alignment horizontal="left" vertical="center" shrinkToFit="1"/>
    </xf>
    <xf numFmtId="165" fontId="6" fillId="0" borderId="51" xfId="0" applyNumberFormat="1" applyFont="1" applyBorder="1" applyAlignment="1">
      <alignment horizontal="left" vertical="center" shrinkToFit="1"/>
    </xf>
    <xf numFmtId="1" fontId="6" fillId="0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NumberFormat="1" applyFont="1" applyFill="1" applyBorder="1" applyAlignment="1" applyProtection="1">
      <alignment horizontal="left" vertical="center" wrapText="1"/>
    </xf>
    <xf numFmtId="0" fontId="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77" xfId="0" applyFont="1" applyBorder="1" applyAlignment="1">
      <alignment horizontal="right" vertical="center"/>
    </xf>
    <xf numFmtId="0" fontId="11" fillId="2" borderId="28" xfId="0" applyFont="1" applyFill="1" applyBorder="1" applyAlignment="1">
      <alignment horizontal="right" vertical="center"/>
    </xf>
    <xf numFmtId="0" fontId="11" fillId="2" borderId="31" xfId="0" applyFont="1" applyFill="1" applyBorder="1" applyAlignment="1">
      <alignment horizontal="right" vertical="center"/>
    </xf>
    <xf numFmtId="0" fontId="11" fillId="2" borderId="32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0" xfId="1" applyNumberFormat="1" applyFont="1" applyFill="1" applyBorder="1" applyAlignment="1" applyProtection="1">
      <alignment horizontal="left" vertical="center" wrapText="1"/>
    </xf>
    <xf numFmtId="0" fontId="11" fillId="2" borderId="15" xfId="0" applyFont="1" applyFill="1" applyBorder="1" applyAlignment="1">
      <alignment horizontal="right" vertical="center"/>
    </xf>
    <xf numFmtId="0" fontId="11" fillId="2" borderId="18" xfId="0" applyFont="1" applyFill="1" applyBorder="1" applyAlignment="1">
      <alignment horizontal="right" vertical="center"/>
    </xf>
    <xf numFmtId="0" fontId="1" fillId="0" borderId="46" xfId="1" applyNumberFormat="1" applyFont="1" applyFill="1" applyBorder="1" applyAlignment="1" applyProtection="1">
      <alignment horizontal="left" vertical="center" wrapText="1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57" xfId="1" applyNumberFormat="1" applyFont="1" applyFill="1" applyBorder="1" applyAlignment="1" applyProtection="1">
      <alignment horizontal="left" vertical="center" wrapText="1"/>
    </xf>
    <xf numFmtId="0" fontId="1" fillId="0" borderId="58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0" xfId="1" applyNumberFormat="1" applyFont="1" applyFill="1" applyBorder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 applyProtection="1">
      <alignment horizontal="left" vertical="center"/>
    </xf>
    <xf numFmtId="0" fontId="5" fillId="3" borderId="22" xfId="1" applyNumberFormat="1" applyFont="1" applyFill="1" applyBorder="1" applyAlignment="1" applyProtection="1">
      <alignment horizontal="left" vertical="center"/>
    </xf>
    <xf numFmtId="0" fontId="5" fillId="3" borderId="45" xfId="1" applyNumberFormat="1" applyFont="1" applyFill="1" applyBorder="1" applyAlignment="1" applyProtection="1">
      <alignment horizontal="left" vertical="center"/>
    </xf>
    <xf numFmtId="0" fontId="5" fillId="3" borderId="53" xfId="1" applyNumberFormat="1" applyFont="1" applyFill="1" applyBorder="1" applyAlignment="1" applyProtection="1">
      <alignment horizontal="left" vertical="center"/>
    </xf>
    <xf numFmtId="0" fontId="5" fillId="3" borderId="56" xfId="1" applyNumberFormat="1" applyFont="1" applyFill="1" applyBorder="1" applyAlignment="1" applyProtection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54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0" borderId="80" xfId="0" applyFont="1" applyBorder="1" applyAlignment="1" applyProtection="1">
      <alignment horizontal="left" vertical="center"/>
      <protection locked="0"/>
    </xf>
    <xf numFmtId="0" fontId="7" fillId="0" borderId="71" xfId="0" applyFont="1" applyBorder="1" applyAlignment="1" applyProtection="1">
      <alignment horizontal="left" vertical="center"/>
      <protection locked="0"/>
    </xf>
    <xf numFmtId="0" fontId="7" fillId="0" borderId="72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15" fontId="7" fillId="2" borderId="40" xfId="0" applyNumberFormat="1" applyFont="1" applyFill="1" applyBorder="1" applyAlignment="1">
      <alignment horizontal="left" vertical="center"/>
    </xf>
    <xf numFmtId="15" fontId="7" fillId="2" borderId="41" xfId="0" applyNumberFormat="1" applyFont="1" applyFill="1" applyBorder="1" applyAlignment="1">
      <alignment horizontal="left" vertical="center"/>
    </xf>
    <xf numFmtId="15" fontId="0" fillId="0" borderId="42" xfId="0" quotePrefix="1" applyNumberFormat="1" applyBorder="1" applyAlignment="1" applyProtection="1">
      <alignment horizontal="left" vertical="center"/>
      <protection locked="0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0" fontId="7" fillId="2" borderId="3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1" fillId="0" borderId="6" xfId="1" applyNumberFormat="1" applyFont="1" applyFill="1" applyBorder="1" applyAlignment="1" applyProtection="1">
      <alignment horizontal="left" vertical="center" wrapText="1"/>
    </xf>
    <xf numFmtId="0" fontId="1" fillId="0" borderId="69" xfId="1" applyNumberFormat="1" applyFont="1" applyFill="1" applyBorder="1" applyAlignment="1" applyProtection="1">
      <alignment horizontal="left" vertical="center" wrapText="1"/>
    </xf>
    <xf numFmtId="0" fontId="1" fillId="2" borderId="49" xfId="1" applyNumberFormat="1" applyFont="1" applyFill="1" applyBorder="1" applyAlignment="1" applyProtection="1">
      <alignment horizontal="left" vertical="center" wrapText="1"/>
    </xf>
    <xf numFmtId="0" fontId="1" fillId="0" borderId="49" xfId="1" applyNumberFormat="1" applyFont="1" applyFill="1" applyBorder="1" applyAlignment="1" applyProtection="1">
      <alignment horizontal="left" vertical="center" wrapText="1"/>
    </xf>
    <xf numFmtId="0" fontId="1" fillId="0" borderId="76" xfId="1" applyNumberFormat="1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>
      <alignment horizontal="left" vertical="center"/>
    </xf>
    <xf numFmtId="0" fontId="5" fillId="3" borderId="52" xfId="0" applyFont="1" applyFill="1" applyBorder="1" applyAlignment="1">
      <alignment horizontal="left" vertical="center"/>
    </xf>
    <xf numFmtId="0" fontId="5" fillId="3" borderId="64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" fillId="0" borderId="84" xfId="1" applyNumberFormat="1" applyFont="1" applyFill="1" applyBorder="1" applyAlignment="1" applyProtection="1">
      <alignment horizontal="left" vertical="center" wrapText="1"/>
    </xf>
    <xf numFmtId="0" fontId="1" fillId="0" borderId="85" xfId="1" applyNumberFormat="1" applyFont="1" applyFill="1" applyBorder="1" applyAlignment="1" applyProtection="1">
      <alignment horizontal="left" vertical="center" wrapText="1"/>
    </xf>
    <xf numFmtId="0" fontId="1" fillId="0" borderId="86" xfId="1" applyNumberFormat="1" applyFont="1" applyFill="1" applyBorder="1" applyAlignment="1" applyProtection="1">
      <alignment horizontal="left" vertical="center" wrapText="1"/>
    </xf>
    <xf numFmtId="0" fontId="1" fillId="0" borderId="68" xfId="1" applyNumberFormat="1" applyFont="1" applyFill="1" applyBorder="1" applyAlignment="1" applyProtection="1">
      <alignment horizontal="left" vertical="center" wrapText="1"/>
    </xf>
    <xf numFmtId="0" fontId="3" fillId="2" borderId="32" xfId="0" applyFont="1" applyFill="1" applyBorder="1" applyAlignment="1">
      <alignment horizontal="center" vertical="center"/>
    </xf>
    <xf numFmtId="0" fontId="5" fillId="3" borderId="52" xfId="1" applyNumberFormat="1" applyFont="1" applyFill="1" applyBorder="1" applyAlignment="1" applyProtection="1">
      <alignment horizontal="left" vertical="center"/>
    </xf>
    <xf numFmtId="0" fontId="5" fillId="3" borderId="65" xfId="1" applyNumberFormat="1" applyFont="1" applyFill="1" applyBorder="1" applyAlignment="1" applyProtection="1">
      <alignment horizontal="left" vertical="center"/>
    </xf>
    <xf numFmtId="0" fontId="5" fillId="3" borderId="25" xfId="1" applyNumberFormat="1" applyFont="1" applyFill="1" applyBorder="1" applyAlignment="1" applyProtection="1">
      <alignment horizontal="left" vertical="center"/>
    </xf>
    <xf numFmtId="0" fontId="5" fillId="3" borderId="30" xfId="1" applyNumberFormat="1" applyFont="1" applyFill="1" applyBorder="1" applyAlignment="1" applyProtection="1">
      <alignment horizontal="left" vertical="center"/>
    </xf>
    <xf numFmtId="0" fontId="1" fillId="0" borderId="70" xfId="1" applyNumberFormat="1" applyFont="1" applyFill="1" applyBorder="1" applyAlignment="1" applyProtection="1">
      <alignment horizontal="left" vertical="center" wrapText="1"/>
    </xf>
    <xf numFmtId="0" fontId="1" fillId="0" borderId="24" xfId="1" applyNumberFormat="1" applyFont="1" applyFill="1" applyBorder="1" applyAlignment="1" applyProtection="1">
      <alignment horizontal="left" vertical="center" wrapText="1"/>
    </xf>
    <xf numFmtId="0" fontId="1" fillId="0" borderId="14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AE3C-7E7C-4F62-BE40-A5177BD206EE}">
  <sheetPr>
    <tabColor rgb="FF00B050"/>
  </sheetPr>
  <dimension ref="A1:N170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30" customWidth="1"/>
    <col min="2" max="2" width="6.83203125" style="2" customWidth="1"/>
    <col min="3" max="3" width="4.83203125" style="2" customWidth="1"/>
    <col min="4" max="4" width="6.83203125" style="2" customWidth="1"/>
    <col min="5" max="5" width="30.83203125" style="2" customWidth="1"/>
    <col min="6" max="6" width="9.83203125" style="44" customWidth="1"/>
    <col min="7" max="7" width="12.83203125" style="4" customWidth="1"/>
    <col min="8" max="9" width="16.83203125" style="1" customWidth="1"/>
    <col min="10" max="13" width="12.83203125" style="2" customWidth="1"/>
    <col min="14" max="14" width="35.83203125" style="16" customWidth="1"/>
    <col min="15" max="16384" width="8.83203125" style="1"/>
  </cols>
  <sheetData>
    <row r="1" spans="1:9" ht="18" customHeight="1" x14ac:dyDescent="0.2">
      <c r="A1" s="71" t="s">
        <v>300</v>
      </c>
      <c r="B1" s="71"/>
      <c r="C1" s="71"/>
      <c r="D1" s="71"/>
      <c r="E1" s="71"/>
      <c r="F1" s="71"/>
      <c r="G1" s="71"/>
      <c r="H1" s="71"/>
      <c r="I1" s="71"/>
    </row>
    <row r="3" spans="1:9" ht="18" customHeight="1" x14ac:dyDescent="0.2">
      <c r="A3" s="113" t="s">
        <v>247</v>
      </c>
      <c r="B3" s="113"/>
      <c r="C3" s="113"/>
      <c r="D3" s="113"/>
      <c r="E3" s="113"/>
      <c r="F3" s="113"/>
      <c r="G3" s="113"/>
      <c r="H3" s="113"/>
      <c r="I3" s="113"/>
    </row>
    <row r="4" spans="1:9" ht="18" customHeight="1" x14ac:dyDescent="0.2">
      <c r="A4" s="113" t="s">
        <v>230</v>
      </c>
      <c r="B4" s="113"/>
      <c r="C4" s="113"/>
      <c r="D4" s="113"/>
      <c r="E4" s="113"/>
      <c r="F4" s="113"/>
      <c r="G4" s="113"/>
      <c r="H4" s="113"/>
      <c r="I4" s="113"/>
    </row>
    <row r="5" spans="1:9" ht="18" customHeight="1" x14ac:dyDescent="0.2">
      <c r="A5" s="113" t="s">
        <v>274</v>
      </c>
      <c r="B5" s="113"/>
      <c r="C5" s="113"/>
      <c r="D5" s="113"/>
      <c r="E5" s="113"/>
      <c r="F5" s="113"/>
      <c r="G5" s="113"/>
      <c r="H5" s="113"/>
      <c r="I5" s="113"/>
    </row>
    <row r="6" spans="1:9" ht="18" customHeight="1" x14ac:dyDescent="0.2">
      <c r="A6" s="113" t="s">
        <v>231</v>
      </c>
      <c r="B6" s="113"/>
      <c r="C6" s="113"/>
      <c r="D6" s="113"/>
      <c r="E6" s="113"/>
      <c r="F6" s="113"/>
      <c r="G6" s="113"/>
      <c r="H6" s="113"/>
      <c r="I6" s="113"/>
    </row>
    <row r="7" spans="1:9" ht="18" customHeight="1" x14ac:dyDescent="0.2">
      <c r="A7" s="113" t="s">
        <v>281</v>
      </c>
      <c r="B7" s="113"/>
      <c r="C7" s="113"/>
      <c r="D7" s="113"/>
      <c r="E7" s="113"/>
      <c r="F7" s="113"/>
      <c r="G7" s="113"/>
      <c r="H7" s="113"/>
      <c r="I7" s="113"/>
    </row>
    <row r="8" spans="1:9" ht="18" customHeight="1" thickBot="1" x14ac:dyDescent="0.25">
      <c r="A8" s="3"/>
      <c r="B8" s="9"/>
      <c r="C8" s="10"/>
      <c r="D8" s="10"/>
      <c r="E8" s="10"/>
      <c r="F8" s="40"/>
    </row>
    <row r="9" spans="1:9" ht="18" customHeight="1" thickTop="1" thickBot="1" x14ac:dyDescent="0.25">
      <c r="A9" s="116" t="s">
        <v>232</v>
      </c>
      <c r="B9" s="117"/>
      <c r="C9" s="117"/>
      <c r="D9" s="117"/>
      <c r="E9" s="117"/>
      <c r="F9" s="117"/>
      <c r="G9" s="116" t="s">
        <v>286</v>
      </c>
      <c r="H9" s="117"/>
      <c r="I9" s="118"/>
    </row>
    <row r="10" spans="1:9" ht="18" customHeight="1" thickTop="1" thickBot="1" x14ac:dyDescent="0.25">
      <c r="A10" s="114" t="s">
        <v>233</v>
      </c>
      <c r="B10" s="115"/>
      <c r="C10" s="119"/>
      <c r="D10" s="120"/>
      <c r="E10" s="120"/>
      <c r="F10" s="120"/>
      <c r="G10" s="55" t="s">
        <v>287</v>
      </c>
      <c r="H10" s="120"/>
      <c r="I10" s="121"/>
    </row>
    <row r="11" spans="1:9" ht="18" customHeight="1" thickBot="1" x14ac:dyDescent="0.25">
      <c r="A11" s="5" t="s">
        <v>234</v>
      </c>
      <c r="B11" s="86"/>
      <c r="C11" s="87"/>
      <c r="D11" s="87"/>
      <c r="E11" s="87"/>
      <c r="F11" s="87"/>
      <c r="G11" s="56" t="s">
        <v>288</v>
      </c>
      <c r="H11" s="87" t="s">
        <v>285</v>
      </c>
      <c r="I11" s="122"/>
    </row>
    <row r="12" spans="1:9" ht="18" customHeight="1" thickBot="1" x14ac:dyDescent="0.25">
      <c r="A12" s="5" t="s">
        <v>235</v>
      </c>
      <c r="B12" s="6"/>
      <c r="C12" s="86"/>
      <c r="D12" s="87"/>
      <c r="E12" s="87"/>
      <c r="F12" s="87"/>
      <c r="G12" s="57" t="s">
        <v>289</v>
      </c>
      <c r="H12" s="88"/>
      <c r="I12" s="89"/>
    </row>
    <row r="13" spans="1:9" ht="18" customHeight="1" thickBot="1" x14ac:dyDescent="0.25">
      <c r="A13" s="5" t="s">
        <v>236</v>
      </c>
      <c r="B13" s="86"/>
      <c r="C13" s="87"/>
      <c r="D13" s="87"/>
      <c r="E13" s="87"/>
      <c r="F13" s="87"/>
      <c r="G13" s="87"/>
      <c r="H13" s="87"/>
      <c r="I13" s="122"/>
    </row>
    <row r="14" spans="1:9" ht="18" customHeight="1" thickBot="1" x14ac:dyDescent="0.25">
      <c r="A14" s="128" t="s">
        <v>237</v>
      </c>
      <c r="B14" s="129"/>
      <c r="C14" s="129"/>
      <c r="D14" s="86"/>
      <c r="E14" s="87"/>
      <c r="F14" s="87"/>
      <c r="G14" s="87"/>
      <c r="H14" s="87"/>
      <c r="I14" s="122"/>
    </row>
    <row r="15" spans="1:9" ht="18" customHeight="1" thickBot="1" x14ac:dyDescent="0.25">
      <c r="A15" s="128" t="s">
        <v>238</v>
      </c>
      <c r="B15" s="129"/>
      <c r="C15" s="86"/>
      <c r="D15" s="87"/>
      <c r="E15" s="87"/>
      <c r="F15" s="87"/>
      <c r="G15" s="87"/>
      <c r="H15" s="87"/>
      <c r="I15" s="122"/>
    </row>
    <row r="16" spans="1:9" ht="18" customHeight="1" thickBot="1" x14ac:dyDescent="0.25">
      <c r="A16" s="123" t="s">
        <v>239</v>
      </c>
      <c r="B16" s="124"/>
      <c r="C16" s="124"/>
      <c r="D16" s="125"/>
      <c r="E16" s="126"/>
      <c r="F16" s="126"/>
      <c r="G16" s="126"/>
      <c r="H16" s="126"/>
      <c r="I16" s="127"/>
    </row>
    <row r="17" spans="1:14" ht="18" customHeight="1" thickTop="1" x14ac:dyDescent="0.2">
      <c r="A17" s="135" t="s">
        <v>0</v>
      </c>
      <c r="B17" s="109"/>
      <c r="C17" s="109"/>
      <c r="D17" s="109"/>
      <c r="E17" s="110"/>
      <c r="F17" s="100" t="s">
        <v>271</v>
      </c>
      <c r="G17" s="101"/>
      <c r="H17" s="101"/>
      <c r="I17" s="102"/>
    </row>
    <row r="18" spans="1:14" ht="18" customHeight="1" x14ac:dyDescent="0.2">
      <c r="A18" s="136" t="s">
        <v>290</v>
      </c>
      <c r="B18" s="90"/>
      <c r="C18" s="90"/>
      <c r="D18" s="90"/>
      <c r="E18" s="91"/>
      <c r="F18" s="92">
        <v>2026</v>
      </c>
      <c r="G18" s="93"/>
      <c r="H18" s="93"/>
      <c r="I18" s="94"/>
    </row>
    <row r="19" spans="1:14" ht="18" customHeight="1" x14ac:dyDescent="0.2">
      <c r="A19" s="136" t="s">
        <v>1</v>
      </c>
      <c r="B19" s="90"/>
      <c r="C19" s="90"/>
      <c r="D19" s="90"/>
      <c r="E19" s="91"/>
      <c r="F19" s="92" t="s">
        <v>272</v>
      </c>
      <c r="G19" s="93"/>
      <c r="H19" s="93"/>
      <c r="I19" s="94"/>
    </row>
    <row r="20" spans="1:14" ht="18" customHeight="1" thickBot="1" x14ac:dyDescent="0.25">
      <c r="A20" s="140" t="s">
        <v>110</v>
      </c>
      <c r="B20" s="141"/>
      <c r="C20" s="141"/>
      <c r="D20" s="141"/>
      <c r="E20" s="142"/>
      <c r="F20" s="103" t="s">
        <v>66</v>
      </c>
      <c r="G20" s="104"/>
      <c r="H20" s="104"/>
      <c r="I20" s="105"/>
    </row>
    <row r="21" spans="1:14" ht="18" customHeight="1" thickTop="1" x14ac:dyDescent="0.2">
      <c r="A21" s="135" t="s">
        <v>2</v>
      </c>
      <c r="B21" s="109"/>
      <c r="C21" s="109"/>
      <c r="D21" s="109"/>
      <c r="E21" s="110"/>
      <c r="F21" s="106">
        <v>19500</v>
      </c>
      <c r="G21" s="107"/>
      <c r="H21" s="107"/>
      <c r="I21" s="108"/>
    </row>
    <row r="22" spans="1:14" ht="18" customHeight="1" thickBot="1" x14ac:dyDescent="0.25">
      <c r="A22" s="140" t="s">
        <v>65</v>
      </c>
      <c r="B22" s="141"/>
      <c r="C22" s="141"/>
      <c r="D22" s="141"/>
      <c r="E22" s="142"/>
      <c r="F22" s="145">
        <v>28</v>
      </c>
      <c r="G22" s="146"/>
      <c r="H22" s="146"/>
      <c r="I22" s="147"/>
    </row>
    <row r="23" spans="1:14" ht="18" customHeight="1" thickTop="1" thickBot="1" x14ac:dyDescent="0.25">
      <c r="A23" s="140" t="s">
        <v>244</v>
      </c>
      <c r="B23" s="141"/>
      <c r="C23" s="141"/>
      <c r="D23" s="141"/>
      <c r="E23" s="142"/>
      <c r="F23" s="138" t="s">
        <v>245</v>
      </c>
      <c r="G23" s="139"/>
      <c r="H23" s="139"/>
      <c r="I23" s="152"/>
    </row>
    <row r="24" spans="1:14" ht="18" customHeight="1" thickTop="1" thickBot="1" x14ac:dyDescent="0.25">
      <c r="A24" s="140" t="s">
        <v>174</v>
      </c>
      <c r="B24" s="141"/>
      <c r="C24" s="141"/>
      <c r="D24" s="141"/>
      <c r="E24" s="142"/>
      <c r="F24" s="39" t="s">
        <v>240</v>
      </c>
      <c r="G24" s="7" t="s">
        <v>241</v>
      </c>
      <c r="H24" s="7" t="s">
        <v>242</v>
      </c>
      <c r="I24" s="8" t="s">
        <v>243</v>
      </c>
    </row>
    <row r="25" spans="1:14" ht="18" customHeight="1" thickTop="1" x14ac:dyDescent="0.2">
      <c r="A25" s="135" t="s">
        <v>273</v>
      </c>
      <c r="B25" s="109"/>
      <c r="C25" s="109"/>
      <c r="D25" s="109"/>
      <c r="E25" s="110"/>
      <c r="F25" s="45"/>
      <c r="G25" s="17" t="s">
        <v>248</v>
      </c>
      <c r="H25" s="15">
        <v>156069</v>
      </c>
      <c r="I25" s="32">
        <f>+F25*H25</f>
        <v>0</v>
      </c>
    </row>
    <row r="26" spans="1:14" ht="18" customHeight="1" x14ac:dyDescent="0.2">
      <c r="A26" s="137" t="s">
        <v>275</v>
      </c>
      <c r="B26" s="111"/>
      <c r="C26" s="111"/>
      <c r="D26" s="111"/>
      <c r="E26" s="112"/>
      <c r="F26" s="45"/>
      <c r="G26" s="17" t="s">
        <v>248</v>
      </c>
      <c r="H26" s="15">
        <v>160469</v>
      </c>
      <c r="I26" s="32">
        <f>+F26*H26</f>
        <v>0</v>
      </c>
      <c r="K26" s="22"/>
      <c r="L26" s="22"/>
      <c r="M26" s="22"/>
      <c r="N26" s="23"/>
    </row>
    <row r="27" spans="1:14" ht="18" customHeight="1" x14ac:dyDescent="0.2">
      <c r="A27" s="136" t="s">
        <v>276</v>
      </c>
      <c r="B27" s="90"/>
      <c r="C27" s="90"/>
      <c r="D27" s="90"/>
      <c r="E27" s="91"/>
      <c r="F27" s="46"/>
      <c r="G27" s="21" t="s">
        <v>248</v>
      </c>
      <c r="H27" s="15">
        <v>164788</v>
      </c>
      <c r="I27" s="32">
        <f>+F27*H27</f>
        <v>0</v>
      </c>
    </row>
    <row r="28" spans="1:14" ht="18" customHeight="1" x14ac:dyDescent="0.2">
      <c r="A28" s="153" t="s">
        <v>265</v>
      </c>
      <c r="B28" s="95"/>
      <c r="C28" s="95"/>
      <c r="D28" s="95"/>
      <c r="E28" s="96"/>
      <c r="F28" s="46"/>
      <c r="G28" s="21" t="s">
        <v>249</v>
      </c>
      <c r="H28" s="58">
        <v>662</v>
      </c>
      <c r="I28" s="32">
        <f t="shared" ref="I28:I33" si="0">+F28*H28</f>
        <v>0</v>
      </c>
    </row>
    <row r="29" spans="1:14" ht="18" customHeight="1" x14ac:dyDescent="0.2">
      <c r="A29" s="153" t="s">
        <v>266</v>
      </c>
      <c r="B29" s="95"/>
      <c r="C29" s="95"/>
      <c r="D29" s="95"/>
      <c r="E29" s="96"/>
      <c r="F29" s="46"/>
      <c r="G29" s="21" t="s">
        <v>249</v>
      </c>
      <c r="H29" s="58">
        <v>840</v>
      </c>
      <c r="I29" s="32">
        <f t="shared" si="0"/>
        <v>0</v>
      </c>
    </row>
    <row r="30" spans="1:14" ht="18" customHeight="1" x14ac:dyDescent="0.2">
      <c r="A30" s="136" t="s">
        <v>267</v>
      </c>
      <c r="B30" s="90"/>
      <c r="C30" s="90"/>
      <c r="D30" s="90"/>
      <c r="E30" s="91"/>
      <c r="F30" s="46"/>
      <c r="G30" s="21" t="s">
        <v>249</v>
      </c>
      <c r="H30" s="58">
        <v>883</v>
      </c>
      <c r="I30" s="32">
        <f t="shared" si="0"/>
        <v>0</v>
      </c>
    </row>
    <row r="31" spans="1:14" ht="18" customHeight="1" x14ac:dyDescent="0.2">
      <c r="A31" s="153" t="s">
        <v>112</v>
      </c>
      <c r="B31" s="95"/>
      <c r="C31" s="95"/>
      <c r="D31" s="95"/>
      <c r="E31" s="96"/>
      <c r="F31" s="46"/>
      <c r="G31" s="21" t="s">
        <v>248</v>
      </c>
      <c r="H31" s="58">
        <v>1374</v>
      </c>
      <c r="I31" s="32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153" t="s">
        <v>111</v>
      </c>
      <c r="B32" s="95"/>
      <c r="C32" s="95"/>
      <c r="D32" s="95"/>
      <c r="E32" s="96"/>
      <c r="F32" s="46"/>
      <c r="G32" s="21" t="s">
        <v>248</v>
      </c>
      <c r="H32" s="58">
        <v>1374</v>
      </c>
      <c r="I32" s="32">
        <f t="shared" si="0"/>
        <v>0</v>
      </c>
      <c r="J32" s="1"/>
      <c r="K32" s="1"/>
      <c r="L32" s="1"/>
      <c r="M32" s="1"/>
      <c r="N32" s="1"/>
    </row>
    <row r="33" spans="1:14" ht="18" customHeight="1" thickBot="1" x14ac:dyDescent="0.25">
      <c r="A33" s="154" t="s">
        <v>113</v>
      </c>
      <c r="B33" s="155"/>
      <c r="C33" s="155"/>
      <c r="D33" s="155"/>
      <c r="E33" s="156"/>
      <c r="F33" s="47"/>
      <c r="G33" s="31" t="s">
        <v>248</v>
      </c>
      <c r="H33" s="59">
        <v>6655</v>
      </c>
      <c r="I33" s="32">
        <f t="shared" si="0"/>
        <v>0</v>
      </c>
      <c r="J33" s="1"/>
      <c r="K33" s="1"/>
      <c r="L33" s="1"/>
      <c r="M33" s="1"/>
      <c r="N33" s="1"/>
    </row>
    <row r="34" spans="1:14" ht="18" customHeight="1" thickTop="1" thickBot="1" x14ac:dyDescent="0.25">
      <c r="A34" s="36" t="s">
        <v>175</v>
      </c>
      <c r="B34" s="99" t="s">
        <v>174</v>
      </c>
      <c r="C34" s="97"/>
      <c r="D34" s="97"/>
      <c r="E34" s="98"/>
      <c r="F34" s="39" t="s">
        <v>240</v>
      </c>
      <c r="G34" s="7" t="s">
        <v>241</v>
      </c>
      <c r="H34" s="7" t="s">
        <v>242</v>
      </c>
      <c r="I34" s="8" t="s">
        <v>243</v>
      </c>
      <c r="J34" s="1"/>
      <c r="K34" s="1"/>
      <c r="L34" s="1"/>
      <c r="M34" s="1"/>
      <c r="N34" s="1"/>
    </row>
    <row r="35" spans="1:14" ht="72" customHeight="1" thickTop="1" x14ac:dyDescent="0.2">
      <c r="A35" s="25" t="s">
        <v>165</v>
      </c>
      <c r="B35" s="157" t="s">
        <v>282</v>
      </c>
      <c r="C35" s="158"/>
      <c r="D35" s="158"/>
      <c r="E35" s="159"/>
      <c r="F35" s="42"/>
      <c r="G35" s="14" t="s">
        <v>268</v>
      </c>
      <c r="H35" s="63">
        <v>26469</v>
      </c>
      <c r="I35" s="32">
        <f t="shared" ref="I35:I55" si="1">+F35*H35</f>
        <v>0</v>
      </c>
      <c r="J35" s="1"/>
      <c r="K35" s="1"/>
      <c r="L35" s="1"/>
      <c r="M35" s="1"/>
      <c r="N35" s="1"/>
    </row>
    <row r="36" spans="1:14" ht="18" customHeight="1" x14ac:dyDescent="0.2">
      <c r="A36" s="25" t="s">
        <v>166</v>
      </c>
      <c r="B36" s="80" t="s">
        <v>67</v>
      </c>
      <c r="C36" s="81"/>
      <c r="D36" s="81"/>
      <c r="E36" s="151"/>
      <c r="F36" s="42"/>
      <c r="G36" s="14" t="s">
        <v>268</v>
      </c>
      <c r="H36" s="58">
        <v>30110</v>
      </c>
      <c r="I36" s="32">
        <f t="shared" si="1"/>
        <v>0</v>
      </c>
      <c r="J36" s="1"/>
      <c r="K36" s="1"/>
      <c r="L36" s="1"/>
      <c r="M36" s="1"/>
      <c r="N36" s="1"/>
    </row>
    <row r="37" spans="1:14" ht="18" customHeight="1" x14ac:dyDescent="0.2">
      <c r="A37" s="25" t="s">
        <v>167</v>
      </c>
      <c r="B37" s="76" t="s">
        <v>68</v>
      </c>
      <c r="C37" s="77"/>
      <c r="D37" s="77"/>
      <c r="E37" s="133"/>
      <c r="F37" s="42"/>
      <c r="G37" s="14" t="s">
        <v>268</v>
      </c>
      <c r="H37" s="58">
        <v>15257</v>
      </c>
      <c r="I37" s="32">
        <f t="shared" si="1"/>
        <v>0</v>
      </c>
      <c r="J37" s="1"/>
      <c r="K37" s="1"/>
      <c r="L37" s="1"/>
      <c r="M37" s="1"/>
      <c r="N37" s="1"/>
    </row>
    <row r="38" spans="1:14" ht="18" customHeight="1" x14ac:dyDescent="0.2">
      <c r="A38" s="25" t="s">
        <v>168</v>
      </c>
      <c r="B38" s="76" t="s">
        <v>229</v>
      </c>
      <c r="C38" s="77"/>
      <c r="D38" s="77"/>
      <c r="E38" s="133"/>
      <c r="F38" s="42"/>
      <c r="G38" s="14" t="s">
        <v>268</v>
      </c>
      <c r="H38" s="58">
        <v>33677</v>
      </c>
      <c r="I38" s="32">
        <f t="shared" si="1"/>
        <v>0</v>
      </c>
      <c r="J38" s="1"/>
      <c r="K38" s="1"/>
      <c r="L38" s="1"/>
      <c r="M38" s="1"/>
      <c r="N38" s="1"/>
    </row>
    <row r="39" spans="1:14" ht="18" customHeight="1" x14ac:dyDescent="0.2">
      <c r="A39" s="25" t="s">
        <v>291</v>
      </c>
      <c r="B39" s="76" t="s">
        <v>292</v>
      </c>
      <c r="C39" s="77"/>
      <c r="D39" s="77"/>
      <c r="E39" s="133"/>
      <c r="F39" s="42"/>
      <c r="G39" s="14" t="s">
        <v>268</v>
      </c>
      <c r="H39" s="58">
        <v>9717</v>
      </c>
      <c r="I39" s="32">
        <f t="shared" si="1"/>
        <v>0</v>
      </c>
      <c r="J39" s="1"/>
      <c r="K39" s="1"/>
      <c r="L39" s="1"/>
      <c r="M39" s="1"/>
      <c r="N39" s="1"/>
    </row>
    <row r="40" spans="1:14" ht="18" customHeight="1" x14ac:dyDescent="0.2">
      <c r="A40" s="25" t="s">
        <v>11</v>
      </c>
      <c r="B40" s="76" t="s">
        <v>3</v>
      </c>
      <c r="C40" s="77"/>
      <c r="D40" s="77"/>
      <c r="E40" s="133"/>
      <c r="F40" s="42"/>
      <c r="G40" s="14" t="s">
        <v>268</v>
      </c>
      <c r="H40" s="58">
        <v>2239</v>
      </c>
      <c r="I40" s="32">
        <f t="shared" si="1"/>
        <v>0</v>
      </c>
      <c r="J40" s="1"/>
      <c r="K40" s="1"/>
      <c r="L40" s="1"/>
      <c r="M40" s="1"/>
      <c r="N40" s="1"/>
    </row>
    <row r="41" spans="1:14" ht="18" customHeight="1" x14ac:dyDescent="0.2">
      <c r="A41" s="25" t="s">
        <v>12</v>
      </c>
      <c r="B41" s="76" t="s">
        <v>4</v>
      </c>
      <c r="C41" s="77"/>
      <c r="D41" s="77"/>
      <c r="E41" s="133"/>
      <c r="F41" s="42"/>
      <c r="G41" s="14" t="s">
        <v>268</v>
      </c>
      <c r="H41" s="58">
        <v>6405</v>
      </c>
      <c r="I41" s="32">
        <f t="shared" si="1"/>
        <v>0</v>
      </c>
      <c r="J41" s="1"/>
      <c r="K41" s="1"/>
      <c r="L41" s="1"/>
      <c r="M41" s="1"/>
      <c r="N41" s="1"/>
    </row>
    <row r="42" spans="1:14" ht="18" customHeight="1" x14ac:dyDescent="0.2">
      <c r="A42" s="25" t="s">
        <v>13</v>
      </c>
      <c r="B42" s="76" t="s">
        <v>5</v>
      </c>
      <c r="C42" s="77"/>
      <c r="D42" s="77"/>
      <c r="E42" s="133"/>
      <c r="F42" s="42"/>
      <c r="G42" s="14" t="s">
        <v>268</v>
      </c>
      <c r="H42" s="58">
        <v>9666</v>
      </c>
      <c r="I42" s="32">
        <f t="shared" si="1"/>
        <v>0</v>
      </c>
      <c r="J42" s="1"/>
      <c r="K42" s="1"/>
      <c r="L42" s="1"/>
      <c r="M42" s="1"/>
      <c r="N42" s="1"/>
    </row>
    <row r="43" spans="1:14" ht="18" customHeight="1" x14ac:dyDescent="0.2">
      <c r="A43" s="25" t="s">
        <v>14</v>
      </c>
      <c r="B43" s="76" t="s">
        <v>6</v>
      </c>
      <c r="C43" s="77"/>
      <c r="D43" s="77"/>
      <c r="E43" s="133"/>
      <c r="F43" s="42"/>
      <c r="G43" s="14" t="s">
        <v>268</v>
      </c>
      <c r="H43" s="58">
        <v>1185</v>
      </c>
      <c r="I43" s="32">
        <f t="shared" si="1"/>
        <v>0</v>
      </c>
      <c r="J43" s="1"/>
      <c r="K43" s="1"/>
      <c r="L43" s="1"/>
      <c r="M43" s="1"/>
      <c r="N43" s="1"/>
    </row>
    <row r="44" spans="1:14" ht="18" customHeight="1" x14ac:dyDescent="0.2">
      <c r="A44" s="25" t="s">
        <v>15</v>
      </c>
      <c r="B44" s="76" t="s">
        <v>64</v>
      </c>
      <c r="C44" s="77"/>
      <c r="D44" s="77"/>
      <c r="E44" s="133"/>
      <c r="F44" s="42"/>
      <c r="G44" s="14" t="s">
        <v>268</v>
      </c>
      <c r="H44" s="58">
        <v>414</v>
      </c>
      <c r="I44" s="32">
        <f t="shared" si="1"/>
        <v>0</v>
      </c>
      <c r="J44" s="1"/>
      <c r="K44" s="1"/>
      <c r="L44" s="1"/>
      <c r="M44" s="1"/>
      <c r="N44" s="1"/>
    </row>
    <row r="45" spans="1:14" ht="18" customHeight="1" x14ac:dyDescent="0.2">
      <c r="A45" s="25" t="s">
        <v>16</v>
      </c>
      <c r="B45" s="76" t="s">
        <v>69</v>
      </c>
      <c r="C45" s="77"/>
      <c r="D45" s="77"/>
      <c r="E45" s="133"/>
      <c r="F45" s="42"/>
      <c r="G45" s="14" t="s">
        <v>249</v>
      </c>
      <c r="H45" s="58">
        <v>636</v>
      </c>
      <c r="I45" s="32">
        <f t="shared" si="1"/>
        <v>0</v>
      </c>
      <c r="J45" s="1"/>
      <c r="K45" s="1"/>
      <c r="L45" s="1"/>
      <c r="M45" s="1"/>
      <c r="N45" s="1"/>
    </row>
    <row r="46" spans="1:14" ht="36" customHeight="1" x14ac:dyDescent="0.2">
      <c r="A46" s="25" t="s">
        <v>17</v>
      </c>
      <c r="B46" s="76" t="s">
        <v>117</v>
      </c>
      <c r="C46" s="77"/>
      <c r="D46" s="77"/>
      <c r="E46" s="133"/>
      <c r="F46" s="42"/>
      <c r="G46" s="14" t="s">
        <v>249</v>
      </c>
      <c r="H46" s="58">
        <v>45</v>
      </c>
      <c r="I46" s="32">
        <f t="shared" si="1"/>
        <v>0</v>
      </c>
      <c r="J46" s="1"/>
      <c r="K46" s="1"/>
      <c r="L46" s="1"/>
      <c r="M46" s="1"/>
      <c r="N46" s="1"/>
    </row>
    <row r="47" spans="1:14" ht="18" customHeight="1" x14ac:dyDescent="0.2">
      <c r="A47" s="25" t="s">
        <v>18</v>
      </c>
      <c r="B47" s="76" t="s">
        <v>70</v>
      </c>
      <c r="C47" s="77"/>
      <c r="D47" s="77"/>
      <c r="E47" s="133"/>
      <c r="F47" s="42"/>
      <c r="G47" s="14" t="s">
        <v>249</v>
      </c>
      <c r="H47" s="58">
        <v>45</v>
      </c>
      <c r="I47" s="32">
        <f t="shared" si="1"/>
        <v>0</v>
      </c>
      <c r="J47" s="1"/>
      <c r="K47" s="1"/>
      <c r="L47" s="1"/>
      <c r="M47" s="1"/>
      <c r="N47" s="1"/>
    </row>
    <row r="48" spans="1:14" ht="18" customHeight="1" x14ac:dyDescent="0.2">
      <c r="A48" s="25" t="s">
        <v>19</v>
      </c>
      <c r="B48" s="76" t="s">
        <v>7</v>
      </c>
      <c r="C48" s="77"/>
      <c r="D48" s="77"/>
      <c r="E48" s="133"/>
      <c r="F48" s="42"/>
      <c r="G48" s="14" t="s">
        <v>249</v>
      </c>
      <c r="H48" s="58">
        <v>692</v>
      </c>
      <c r="I48" s="32">
        <f t="shared" si="1"/>
        <v>0</v>
      </c>
      <c r="J48" s="1"/>
      <c r="K48" s="1"/>
      <c r="L48" s="1"/>
      <c r="M48" s="1"/>
      <c r="N48" s="1"/>
    </row>
    <row r="49" spans="1:14" ht="18" customHeight="1" x14ac:dyDescent="0.2">
      <c r="A49" s="25" t="s">
        <v>20</v>
      </c>
      <c r="B49" s="76" t="s">
        <v>8</v>
      </c>
      <c r="C49" s="77"/>
      <c r="D49" s="77"/>
      <c r="E49" s="133"/>
      <c r="F49" s="42"/>
      <c r="G49" s="14" t="s">
        <v>249</v>
      </c>
      <c r="H49" s="58">
        <v>1135</v>
      </c>
      <c r="I49" s="32">
        <f t="shared" si="1"/>
        <v>0</v>
      </c>
      <c r="J49" s="1"/>
      <c r="K49" s="1"/>
      <c r="L49" s="1"/>
      <c r="M49" s="1"/>
      <c r="N49" s="1"/>
    </row>
    <row r="50" spans="1:14" ht="18" customHeight="1" x14ac:dyDescent="0.2">
      <c r="A50" s="25" t="s">
        <v>22</v>
      </c>
      <c r="B50" s="76" t="s">
        <v>21</v>
      </c>
      <c r="C50" s="77"/>
      <c r="D50" s="77"/>
      <c r="E50" s="133"/>
      <c r="F50" s="42"/>
      <c r="G50" s="14" t="s">
        <v>248</v>
      </c>
      <c r="H50" s="58">
        <v>1724</v>
      </c>
      <c r="I50" s="32">
        <f t="shared" si="1"/>
        <v>0</v>
      </c>
      <c r="J50" s="1"/>
      <c r="K50" s="1"/>
      <c r="L50" s="1"/>
      <c r="M50" s="1"/>
      <c r="N50" s="1"/>
    </row>
    <row r="51" spans="1:14" ht="18" customHeight="1" x14ac:dyDescent="0.2">
      <c r="A51" s="25" t="s">
        <v>228</v>
      </c>
      <c r="B51" s="76" t="s">
        <v>71</v>
      </c>
      <c r="C51" s="77"/>
      <c r="D51" s="77"/>
      <c r="E51" s="133"/>
      <c r="F51" s="42"/>
      <c r="G51" s="14" t="s">
        <v>249</v>
      </c>
      <c r="H51" s="58">
        <v>2282</v>
      </c>
      <c r="I51" s="32">
        <f t="shared" si="1"/>
        <v>0</v>
      </c>
      <c r="J51" s="1"/>
      <c r="K51" s="1"/>
      <c r="L51" s="1"/>
      <c r="M51" s="1"/>
      <c r="N51" s="1"/>
    </row>
    <row r="52" spans="1:14" ht="18" customHeight="1" x14ac:dyDescent="0.2">
      <c r="A52" s="25" t="s">
        <v>23</v>
      </c>
      <c r="B52" s="76" t="s">
        <v>253</v>
      </c>
      <c r="C52" s="77"/>
      <c r="D52" s="77"/>
      <c r="E52" s="133"/>
      <c r="F52" s="42"/>
      <c r="G52" s="14" t="s">
        <v>248</v>
      </c>
      <c r="H52" s="58">
        <v>45</v>
      </c>
      <c r="I52" s="32">
        <f t="shared" si="1"/>
        <v>0</v>
      </c>
      <c r="J52" s="1"/>
      <c r="K52" s="1"/>
      <c r="L52" s="1"/>
      <c r="M52" s="1"/>
      <c r="N52" s="1"/>
    </row>
    <row r="53" spans="1:14" ht="18" customHeight="1" x14ac:dyDescent="0.2">
      <c r="A53" s="25" t="s">
        <v>24</v>
      </c>
      <c r="B53" s="76" t="s">
        <v>25</v>
      </c>
      <c r="C53" s="77"/>
      <c r="D53" s="77"/>
      <c r="E53" s="133"/>
      <c r="F53" s="42"/>
      <c r="G53" s="14" t="s">
        <v>268</v>
      </c>
      <c r="H53" s="58">
        <v>2696</v>
      </c>
      <c r="I53" s="32">
        <f t="shared" si="1"/>
        <v>0</v>
      </c>
      <c r="J53" s="1"/>
      <c r="K53" s="1"/>
      <c r="L53" s="1"/>
      <c r="M53" s="1"/>
      <c r="N53" s="1"/>
    </row>
    <row r="54" spans="1:14" ht="18" customHeight="1" x14ac:dyDescent="0.2">
      <c r="A54" s="25" t="s">
        <v>26</v>
      </c>
      <c r="B54" s="76" t="s">
        <v>9</v>
      </c>
      <c r="C54" s="77"/>
      <c r="D54" s="77"/>
      <c r="E54" s="133"/>
      <c r="F54" s="42"/>
      <c r="G54" s="14" t="s">
        <v>268</v>
      </c>
      <c r="H54" s="58">
        <v>2025</v>
      </c>
      <c r="I54" s="32">
        <f t="shared" si="1"/>
        <v>0</v>
      </c>
      <c r="J54" s="1"/>
      <c r="K54" s="1"/>
      <c r="L54" s="1"/>
      <c r="M54" s="1"/>
      <c r="N54" s="1"/>
    </row>
    <row r="55" spans="1:14" ht="18" customHeight="1" x14ac:dyDescent="0.2">
      <c r="A55" s="25" t="s">
        <v>27</v>
      </c>
      <c r="B55" s="76" t="s">
        <v>270</v>
      </c>
      <c r="C55" s="77"/>
      <c r="D55" s="77"/>
      <c r="E55" s="133"/>
      <c r="F55" s="42"/>
      <c r="G55" s="14" t="s">
        <v>268</v>
      </c>
      <c r="H55" s="58">
        <v>2340</v>
      </c>
      <c r="I55" s="32">
        <f t="shared" si="1"/>
        <v>0</v>
      </c>
      <c r="J55" s="1"/>
      <c r="K55" s="1"/>
      <c r="L55" s="1"/>
      <c r="M55" s="1"/>
      <c r="N55" s="1"/>
    </row>
    <row r="56" spans="1:14" ht="18" customHeight="1" x14ac:dyDescent="0.2">
      <c r="A56" s="26" t="s">
        <v>28</v>
      </c>
      <c r="B56" s="84" t="s">
        <v>118</v>
      </c>
      <c r="C56" s="85"/>
      <c r="D56" s="85"/>
      <c r="E56" s="132"/>
      <c r="F56" s="48"/>
      <c r="G56" s="18"/>
      <c r="H56" s="60" t="s">
        <v>250</v>
      </c>
      <c r="I56" s="34"/>
      <c r="J56" s="1"/>
      <c r="K56" s="1"/>
      <c r="L56" s="1"/>
      <c r="M56" s="1"/>
      <c r="N56" s="1"/>
    </row>
    <row r="57" spans="1:14" ht="36" customHeight="1" x14ac:dyDescent="0.2">
      <c r="A57" s="25" t="s">
        <v>29</v>
      </c>
      <c r="B57" s="76" t="s">
        <v>72</v>
      </c>
      <c r="C57" s="77"/>
      <c r="D57" s="77"/>
      <c r="E57" s="133"/>
      <c r="F57" s="42"/>
      <c r="G57" s="14" t="s">
        <v>268</v>
      </c>
      <c r="H57" s="58">
        <v>197</v>
      </c>
      <c r="I57" s="32">
        <f t="shared" ref="I57:I122" si="2">+F57*H57</f>
        <v>0</v>
      </c>
      <c r="J57" s="1"/>
      <c r="K57" s="1"/>
      <c r="L57" s="1"/>
      <c r="M57" s="1"/>
      <c r="N57" s="1"/>
    </row>
    <row r="58" spans="1:14" ht="36" customHeight="1" x14ac:dyDescent="0.2">
      <c r="A58" s="25" t="s">
        <v>176</v>
      </c>
      <c r="B58" s="76" t="s">
        <v>255</v>
      </c>
      <c r="C58" s="77"/>
      <c r="D58" s="77"/>
      <c r="E58" s="133"/>
      <c r="F58" s="42"/>
      <c r="G58" s="14" t="s">
        <v>268</v>
      </c>
      <c r="H58" s="58">
        <v>727</v>
      </c>
      <c r="I58" s="32">
        <f t="shared" si="2"/>
        <v>0</v>
      </c>
      <c r="J58" s="1"/>
      <c r="K58" s="1"/>
      <c r="L58" s="1"/>
      <c r="M58" s="1"/>
      <c r="N58" s="1"/>
    </row>
    <row r="59" spans="1:14" ht="36" customHeight="1" x14ac:dyDescent="0.2">
      <c r="A59" s="25" t="s">
        <v>30</v>
      </c>
      <c r="B59" s="76" t="s">
        <v>73</v>
      </c>
      <c r="C59" s="77"/>
      <c r="D59" s="77"/>
      <c r="E59" s="133"/>
      <c r="F59" s="42"/>
      <c r="G59" s="14" t="s">
        <v>268</v>
      </c>
      <c r="H59" s="58">
        <v>146</v>
      </c>
      <c r="I59" s="32">
        <f t="shared" si="2"/>
        <v>0</v>
      </c>
      <c r="J59" s="1"/>
      <c r="K59" s="1"/>
      <c r="L59" s="1"/>
      <c r="M59" s="1"/>
      <c r="N59" s="1"/>
    </row>
    <row r="60" spans="1:14" ht="36" customHeight="1" x14ac:dyDescent="0.2">
      <c r="A60" s="25" t="s">
        <v>31</v>
      </c>
      <c r="B60" s="76" t="s">
        <v>262</v>
      </c>
      <c r="C60" s="77"/>
      <c r="D60" s="77"/>
      <c r="E60" s="133"/>
      <c r="F60" s="42"/>
      <c r="G60" s="14" t="s">
        <v>248</v>
      </c>
      <c r="H60" s="58">
        <v>419</v>
      </c>
      <c r="I60" s="32">
        <f t="shared" si="2"/>
        <v>0</v>
      </c>
      <c r="J60" s="1"/>
      <c r="K60" s="1"/>
      <c r="L60" s="1"/>
      <c r="M60" s="1"/>
      <c r="N60" s="1"/>
    </row>
    <row r="61" spans="1:14" ht="18" customHeight="1" x14ac:dyDescent="0.2">
      <c r="A61" s="25" t="s">
        <v>32</v>
      </c>
      <c r="B61" s="76" t="s">
        <v>74</v>
      </c>
      <c r="C61" s="77"/>
      <c r="D61" s="77"/>
      <c r="E61" s="133"/>
      <c r="F61" s="42"/>
      <c r="G61" s="14" t="s">
        <v>268</v>
      </c>
      <c r="H61" s="58">
        <v>387</v>
      </c>
      <c r="I61" s="32">
        <f t="shared" si="2"/>
        <v>0</v>
      </c>
      <c r="J61" s="1"/>
      <c r="K61" s="1"/>
      <c r="L61" s="1"/>
      <c r="M61" s="1"/>
      <c r="N61" s="1"/>
    </row>
    <row r="62" spans="1:14" ht="18" customHeight="1" x14ac:dyDescent="0.2">
      <c r="A62" s="25" t="s">
        <v>33</v>
      </c>
      <c r="B62" s="76" t="s">
        <v>75</v>
      </c>
      <c r="C62" s="77"/>
      <c r="D62" s="77"/>
      <c r="E62" s="133"/>
      <c r="F62" s="42"/>
      <c r="G62" s="14" t="s">
        <v>268</v>
      </c>
      <c r="H62" s="58">
        <v>1012</v>
      </c>
      <c r="I62" s="32">
        <f t="shared" si="2"/>
        <v>0</v>
      </c>
      <c r="J62" s="1"/>
      <c r="K62" s="1"/>
      <c r="L62" s="1"/>
      <c r="M62" s="1"/>
      <c r="N62" s="1"/>
    </row>
    <row r="63" spans="1:14" ht="18" customHeight="1" x14ac:dyDescent="0.2">
      <c r="A63" s="25" t="s">
        <v>34</v>
      </c>
      <c r="B63" s="76" t="s">
        <v>263</v>
      </c>
      <c r="C63" s="77"/>
      <c r="D63" s="77"/>
      <c r="E63" s="133"/>
      <c r="F63" s="42"/>
      <c r="G63" s="14" t="s">
        <v>268</v>
      </c>
      <c r="H63" s="58">
        <v>1582</v>
      </c>
      <c r="I63" s="32">
        <f t="shared" si="2"/>
        <v>0</v>
      </c>
      <c r="J63" s="1"/>
      <c r="K63" s="1"/>
      <c r="L63" s="1"/>
      <c r="M63" s="1"/>
      <c r="N63" s="1"/>
    </row>
    <row r="64" spans="1:14" ht="18" customHeight="1" x14ac:dyDescent="0.2">
      <c r="A64" s="25" t="s">
        <v>35</v>
      </c>
      <c r="B64" s="76" t="s">
        <v>252</v>
      </c>
      <c r="C64" s="77"/>
      <c r="D64" s="77"/>
      <c r="E64" s="133"/>
      <c r="F64" s="42"/>
      <c r="G64" s="14" t="s">
        <v>268</v>
      </c>
      <c r="H64" s="58">
        <v>483</v>
      </c>
      <c r="I64" s="32">
        <f t="shared" si="2"/>
        <v>0</v>
      </c>
      <c r="J64" s="1"/>
      <c r="K64" s="1"/>
      <c r="L64" s="1"/>
      <c r="M64" s="1"/>
      <c r="N64" s="1"/>
    </row>
    <row r="65" spans="1:14" ht="36" customHeight="1" x14ac:dyDescent="0.2">
      <c r="A65" s="25" t="s">
        <v>177</v>
      </c>
      <c r="B65" s="76" t="s">
        <v>76</v>
      </c>
      <c r="C65" s="77"/>
      <c r="D65" s="77"/>
      <c r="E65" s="133"/>
      <c r="F65" s="42"/>
      <c r="G65" s="14" t="s">
        <v>268</v>
      </c>
      <c r="H65" s="58">
        <v>667</v>
      </c>
      <c r="I65" s="32">
        <f t="shared" si="2"/>
        <v>0</v>
      </c>
      <c r="J65" s="1"/>
      <c r="K65" s="1"/>
      <c r="L65" s="1"/>
      <c r="M65" s="1"/>
      <c r="N65" s="1"/>
    </row>
    <row r="66" spans="1:14" ht="36" customHeight="1" x14ac:dyDescent="0.2">
      <c r="A66" s="25" t="s">
        <v>36</v>
      </c>
      <c r="B66" s="76" t="s">
        <v>77</v>
      </c>
      <c r="C66" s="77"/>
      <c r="D66" s="77"/>
      <c r="E66" s="133"/>
      <c r="F66" s="42"/>
      <c r="G66" s="14" t="s">
        <v>268</v>
      </c>
      <c r="H66" s="58">
        <v>641</v>
      </c>
      <c r="I66" s="32">
        <f t="shared" si="2"/>
        <v>0</v>
      </c>
      <c r="J66" s="1"/>
      <c r="K66" s="1"/>
      <c r="L66" s="1"/>
      <c r="M66" s="1"/>
      <c r="N66" s="1"/>
    </row>
    <row r="67" spans="1:14" ht="54" customHeight="1" x14ac:dyDescent="0.2">
      <c r="A67" s="25" t="s">
        <v>178</v>
      </c>
      <c r="B67" s="76" t="s">
        <v>78</v>
      </c>
      <c r="C67" s="77"/>
      <c r="D67" s="77"/>
      <c r="E67" s="133"/>
      <c r="F67" s="42"/>
      <c r="G67" s="14" t="s">
        <v>268</v>
      </c>
      <c r="H67" s="58">
        <v>2305</v>
      </c>
      <c r="I67" s="32">
        <f t="shared" si="2"/>
        <v>0</v>
      </c>
      <c r="J67" s="1"/>
      <c r="K67" s="1"/>
      <c r="L67" s="1"/>
      <c r="M67" s="1"/>
      <c r="N67" s="1"/>
    </row>
    <row r="68" spans="1:14" ht="18" customHeight="1" x14ac:dyDescent="0.2">
      <c r="A68" s="25" t="s">
        <v>37</v>
      </c>
      <c r="B68" s="76" t="s">
        <v>254</v>
      </c>
      <c r="C68" s="77"/>
      <c r="D68" s="77"/>
      <c r="E68" s="133"/>
      <c r="F68" s="42"/>
      <c r="G68" s="14" t="s">
        <v>268</v>
      </c>
      <c r="H68" s="58">
        <v>1539</v>
      </c>
      <c r="I68" s="32">
        <f t="shared" si="2"/>
        <v>0</v>
      </c>
      <c r="J68" s="1"/>
      <c r="K68" s="1"/>
      <c r="L68" s="1"/>
      <c r="M68" s="1"/>
      <c r="N68" s="1"/>
    </row>
    <row r="69" spans="1:14" ht="36" customHeight="1" x14ac:dyDescent="0.2">
      <c r="A69" s="25" t="s">
        <v>38</v>
      </c>
      <c r="B69" s="76" t="s">
        <v>256</v>
      </c>
      <c r="C69" s="77"/>
      <c r="D69" s="77"/>
      <c r="E69" s="133"/>
      <c r="F69" s="42"/>
      <c r="G69" s="14" t="s">
        <v>268</v>
      </c>
      <c r="H69" s="58">
        <v>526</v>
      </c>
      <c r="I69" s="32">
        <f t="shared" si="2"/>
        <v>0</v>
      </c>
      <c r="J69" s="1"/>
      <c r="K69" s="1"/>
      <c r="L69" s="1"/>
      <c r="M69" s="1"/>
      <c r="N69" s="1"/>
    </row>
    <row r="70" spans="1:14" ht="18" customHeight="1" x14ac:dyDescent="0.2">
      <c r="A70" s="25" t="s">
        <v>179</v>
      </c>
      <c r="B70" s="76" t="s">
        <v>79</v>
      </c>
      <c r="C70" s="77"/>
      <c r="D70" s="77"/>
      <c r="E70" s="133"/>
      <c r="F70" s="42"/>
      <c r="G70" s="14" t="s">
        <v>268</v>
      </c>
      <c r="H70" s="58">
        <v>497</v>
      </c>
      <c r="I70" s="32">
        <f t="shared" si="2"/>
        <v>0</v>
      </c>
      <c r="J70" s="1"/>
      <c r="K70" s="1"/>
      <c r="L70" s="1"/>
      <c r="M70" s="1"/>
      <c r="N70" s="1"/>
    </row>
    <row r="71" spans="1:14" ht="36" customHeight="1" x14ac:dyDescent="0.2">
      <c r="A71" s="25" t="s">
        <v>39</v>
      </c>
      <c r="B71" s="76" t="s">
        <v>278</v>
      </c>
      <c r="C71" s="77"/>
      <c r="D71" s="77"/>
      <c r="E71" s="133"/>
      <c r="F71" s="46"/>
      <c r="G71" s="14" t="s">
        <v>277</v>
      </c>
      <c r="H71" s="58">
        <v>808</v>
      </c>
      <c r="I71" s="32">
        <f t="shared" si="2"/>
        <v>0</v>
      </c>
      <c r="J71" s="1"/>
      <c r="K71" s="1"/>
      <c r="L71" s="1"/>
      <c r="M71" s="1"/>
      <c r="N71" s="1"/>
    </row>
    <row r="72" spans="1:14" ht="18" customHeight="1" x14ac:dyDescent="0.2">
      <c r="A72" s="25" t="s">
        <v>40</v>
      </c>
      <c r="B72" s="76" t="s">
        <v>280</v>
      </c>
      <c r="C72" s="77"/>
      <c r="D72" s="77"/>
      <c r="E72" s="133"/>
      <c r="F72" s="42"/>
      <c r="G72" s="14" t="s">
        <v>277</v>
      </c>
      <c r="H72" s="58">
        <v>855</v>
      </c>
      <c r="I72" s="32">
        <f t="shared" si="2"/>
        <v>0</v>
      </c>
      <c r="J72" s="1"/>
      <c r="K72" s="1"/>
      <c r="L72" s="1"/>
      <c r="M72" s="1"/>
      <c r="N72" s="1"/>
    </row>
    <row r="73" spans="1:14" ht="18" customHeight="1" x14ac:dyDescent="0.2">
      <c r="A73" s="25" t="s">
        <v>40</v>
      </c>
      <c r="B73" s="76" t="s">
        <v>279</v>
      </c>
      <c r="C73" s="77"/>
      <c r="D73" s="77"/>
      <c r="E73" s="133"/>
      <c r="F73" s="42"/>
      <c r="G73" s="14" t="s">
        <v>277</v>
      </c>
      <c r="H73" s="58">
        <v>1064</v>
      </c>
      <c r="I73" s="32">
        <f t="shared" si="2"/>
        <v>0</v>
      </c>
      <c r="J73" s="1"/>
      <c r="K73" s="1"/>
      <c r="L73" s="1"/>
      <c r="M73" s="1"/>
      <c r="N73" s="1"/>
    </row>
    <row r="74" spans="1:14" ht="36" customHeight="1" x14ac:dyDescent="0.2">
      <c r="A74" s="26" t="s">
        <v>41</v>
      </c>
      <c r="B74" s="84" t="s">
        <v>42</v>
      </c>
      <c r="C74" s="85"/>
      <c r="D74" s="85"/>
      <c r="E74" s="132"/>
      <c r="F74" s="48"/>
      <c r="G74" s="18"/>
      <c r="H74" s="60" t="s">
        <v>250</v>
      </c>
      <c r="I74" s="34"/>
      <c r="J74" s="1"/>
      <c r="K74" s="1"/>
      <c r="L74" s="1"/>
      <c r="M74" s="1"/>
      <c r="N74" s="1"/>
    </row>
    <row r="75" spans="1:14" ht="36" customHeight="1" x14ac:dyDescent="0.2">
      <c r="A75" s="25" t="s">
        <v>43</v>
      </c>
      <c r="B75" s="76" t="s">
        <v>44</v>
      </c>
      <c r="C75" s="77"/>
      <c r="D75" s="77"/>
      <c r="E75" s="133"/>
      <c r="F75" s="42"/>
      <c r="G75" s="14" t="s">
        <v>268</v>
      </c>
      <c r="H75" s="58">
        <v>-1872</v>
      </c>
      <c r="I75" s="32">
        <f t="shared" si="2"/>
        <v>0</v>
      </c>
      <c r="J75" s="1"/>
      <c r="K75" s="1"/>
      <c r="L75" s="1"/>
      <c r="M75" s="1"/>
      <c r="N75" s="1"/>
    </row>
    <row r="76" spans="1:14" ht="36" customHeight="1" x14ac:dyDescent="0.2">
      <c r="A76" s="25" t="s">
        <v>45</v>
      </c>
      <c r="B76" s="76" t="s">
        <v>257</v>
      </c>
      <c r="C76" s="77"/>
      <c r="D76" s="77"/>
      <c r="E76" s="133"/>
      <c r="F76" s="42"/>
      <c r="G76" s="14" t="s">
        <v>268</v>
      </c>
      <c r="H76" s="58">
        <v>-1572</v>
      </c>
      <c r="I76" s="32">
        <f t="shared" si="2"/>
        <v>0</v>
      </c>
      <c r="J76" s="1"/>
      <c r="K76" s="1"/>
      <c r="L76" s="1"/>
      <c r="M76" s="1"/>
      <c r="N76" s="1"/>
    </row>
    <row r="77" spans="1:14" ht="54" customHeight="1" x14ac:dyDescent="0.2">
      <c r="A77" s="25" t="s">
        <v>46</v>
      </c>
      <c r="B77" s="76" t="s">
        <v>195</v>
      </c>
      <c r="C77" s="77"/>
      <c r="D77" s="77"/>
      <c r="E77" s="133"/>
      <c r="F77" s="42"/>
      <c r="G77" s="14" t="s">
        <v>248</v>
      </c>
      <c r="H77" s="58">
        <v>1913</v>
      </c>
      <c r="I77" s="32">
        <f t="shared" si="2"/>
        <v>0</v>
      </c>
      <c r="J77" s="1"/>
      <c r="K77" s="1"/>
      <c r="L77" s="1"/>
      <c r="M77" s="1"/>
      <c r="N77" s="1"/>
    </row>
    <row r="78" spans="1:14" ht="54" customHeight="1" x14ac:dyDescent="0.2">
      <c r="A78" s="25" t="s">
        <v>159</v>
      </c>
      <c r="B78" s="76" t="s">
        <v>251</v>
      </c>
      <c r="C78" s="77"/>
      <c r="D78" s="77"/>
      <c r="E78" s="133"/>
      <c r="F78" s="42"/>
      <c r="G78" s="14" t="s">
        <v>248</v>
      </c>
      <c r="H78" s="58">
        <v>2926</v>
      </c>
      <c r="I78" s="32">
        <f t="shared" si="2"/>
        <v>0</v>
      </c>
      <c r="J78" s="1"/>
      <c r="K78" s="1"/>
      <c r="L78" s="1"/>
      <c r="M78" s="1"/>
      <c r="N78" s="1"/>
    </row>
    <row r="79" spans="1:14" ht="54" customHeight="1" x14ac:dyDescent="0.2">
      <c r="A79" s="25" t="s">
        <v>160</v>
      </c>
      <c r="B79" s="76" t="s">
        <v>196</v>
      </c>
      <c r="C79" s="77"/>
      <c r="D79" s="77"/>
      <c r="E79" s="133"/>
      <c r="F79" s="42"/>
      <c r="G79" s="14" t="s">
        <v>248</v>
      </c>
      <c r="H79" s="58">
        <v>4656</v>
      </c>
      <c r="I79" s="32">
        <f t="shared" si="2"/>
        <v>0</v>
      </c>
      <c r="J79" s="1"/>
      <c r="K79" s="1"/>
      <c r="L79" s="1"/>
      <c r="M79" s="1"/>
      <c r="N79" s="1"/>
    </row>
    <row r="80" spans="1:14" ht="54" customHeight="1" x14ac:dyDescent="0.2">
      <c r="A80" s="25" t="s">
        <v>161</v>
      </c>
      <c r="B80" s="76" t="s">
        <v>197</v>
      </c>
      <c r="C80" s="77"/>
      <c r="D80" s="77"/>
      <c r="E80" s="133"/>
      <c r="F80" s="42"/>
      <c r="G80" s="14" t="s">
        <v>248</v>
      </c>
      <c r="H80" s="58">
        <v>3266</v>
      </c>
      <c r="I80" s="32">
        <f t="shared" si="2"/>
        <v>0</v>
      </c>
      <c r="J80" s="1"/>
      <c r="K80" s="1"/>
      <c r="L80" s="1"/>
      <c r="M80" s="1"/>
      <c r="N80" s="1"/>
    </row>
    <row r="81" spans="1:14" ht="54" customHeight="1" x14ac:dyDescent="0.2">
      <c r="A81" s="25" t="s">
        <v>162</v>
      </c>
      <c r="B81" s="76" t="s">
        <v>198</v>
      </c>
      <c r="C81" s="77"/>
      <c r="D81" s="77"/>
      <c r="E81" s="133"/>
      <c r="F81" s="42"/>
      <c r="G81" s="14" t="s">
        <v>248</v>
      </c>
      <c r="H81" s="58">
        <v>4173</v>
      </c>
      <c r="I81" s="32">
        <f t="shared" si="2"/>
        <v>0</v>
      </c>
      <c r="J81" s="1"/>
      <c r="K81" s="1"/>
      <c r="L81" s="1"/>
      <c r="M81" s="1"/>
      <c r="N81" s="1"/>
    </row>
    <row r="82" spans="1:14" ht="36" customHeight="1" x14ac:dyDescent="0.2">
      <c r="A82" s="25" t="s">
        <v>163</v>
      </c>
      <c r="B82" s="76" t="s">
        <v>199</v>
      </c>
      <c r="C82" s="77"/>
      <c r="D82" s="77"/>
      <c r="E82" s="133"/>
      <c r="F82" s="42"/>
      <c r="G82" s="14" t="s">
        <v>248</v>
      </c>
      <c r="H82" s="58">
        <v>3451</v>
      </c>
      <c r="I82" s="32">
        <f t="shared" si="2"/>
        <v>0</v>
      </c>
      <c r="J82" s="1"/>
      <c r="K82" s="1"/>
      <c r="L82" s="1"/>
      <c r="M82" s="1"/>
      <c r="N82" s="1"/>
    </row>
    <row r="83" spans="1:14" ht="36" customHeight="1" x14ac:dyDescent="0.2">
      <c r="A83" s="25" t="s">
        <v>164</v>
      </c>
      <c r="B83" s="76" t="s">
        <v>200</v>
      </c>
      <c r="C83" s="77"/>
      <c r="D83" s="77"/>
      <c r="E83" s="133"/>
      <c r="F83" s="42"/>
      <c r="G83" s="14" t="s">
        <v>248</v>
      </c>
      <c r="H83" s="58">
        <v>5875</v>
      </c>
      <c r="I83" s="32">
        <f t="shared" si="2"/>
        <v>0</v>
      </c>
      <c r="J83" s="1"/>
      <c r="K83" s="1"/>
      <c r="L83" s="1"/>
      <c r="M83" s="1"/>
      <c r="N83" s="1"/>
    </row>
    <row r="84" spans="1:14" ht="54" customHeight="1" x14ac:dyDescent="0.2">
      <c r="A84" s="25" t="s">
        <v>180</v>
      </c>
      <c r="B84" s="76" t="s">
        <v>201</v>
      </c>
      <c r="C84" s="77"/>
      <c r="D84" s="77"/>
      <c r="E84" s="133"/>
      <c r="F84" s="42"/>
      <c r="G84" s="14" t="s">
        <v>248</v>
      </c>
      <c r="H84" s="58">
        <v>6642</v>
      </c>
      <c r="I84" s="32">
        <f t="shared" si="2"/>
        <v>0</v>
      </c>
      <c r="J84" s="1"/>
      <c r="K84" s="1"/>
      <c r="L84" s="1"/>
      <c r="M84" s="1"/>
      <c r="N84" s="1"/>
    </row>
    <row r="85" spans="1:14" ht="54" customHeight="1" x14ac:dyDescent="0.2">
      <c r="A85" s="25" t="s">
        <v>181</v>
      </c>
      <c r="B85" s="76" t="s">
        <v>202</v>
      </c>
      <c r="C85" s="77"/>
      <c r="D85" s="77"/>
      <c r="E85" s="133"/>
      <c r="F85" s="42"/>
      <c r="G85" s="14" t="s">
        <v>248</v>
      </c>
      <c r="H85" s="58">
        <v>5617</v>
      </c>
      <c r="I85" s="32">
        <f t="shared" si="2"/>
        <v>0</v>
      </c>
      <c r="J85" s="1"/>
      <c r="K85" s="1"/>
      <c r="L85" s="1"/>
      <c r="M85" s="1"/>
      <c r="N85" s="1"/>
    </row>
    <row r="86" spans="1:14" ht="54" customHeight="1" x14ac:dyDescent="0.2">
      <c r="A86" s="25" t="s">
        <v>182</v>
      </c>
      <c r="B86" s="76" t="s">
        <v>203</v>
      </c>
      <c r="C86" s="77"/>
      <c r="D86" s="77"/>
      <c r="E86" s="133"/>
      <c r="F86" s="42"/>
      <c r="G86" s="14" t="s">
        <v>248</v>
      </c>
      <c r="H86" s="58">
        <v>6492</v>
      </c>
      <c r="I86" s="32">
        <f t="shared" si="2"/>
        <v>0</v>
      </c>
      <c r="J86" s="1"/>
      <c r="K86" s="1"/>
      <c r="L86" s="1"/>
      <c r="M86" s="1"/>
      <c r="N86" s="1"/>
    </row>
    <row r="87" spans="1:14" ht="54" customHeight="1" x14ac:dyDescent="0.2">
      <c r="A87" s="25" t="s">
        <v>183</v>
      </c>
      <c r="B87" s="76" t="s">
        <v>204</v>
      </c>
      <c r="C87" s="77"/>
      <c r="D87" s="77"/>
      <c r="E87" s="133"/>
      <c r="F87" s="42"/>
      <c r="G87" s="14" t="s">
        <v>248</v>
      </c>
      <c r="H87" s="58">
        <v>8510</v>
      </c>
      <c r="I87" s="32">
        <f t="shared" si="2"/>
        <v>0</v>
      </c>
      <c r="J87" s="1"/>
      <c r="K87" s="1"/>
      <c r="L87" s="1"/>
      <c r="M87" s="1"/>
      <c r="N87" s="1"/>
    </row>
    <row r="88" spans="1:14" ht="54" customHeight="1" x14ac:dyDescent="0.2">
      <c r="A88" s="25" t="s">
        <v>184</v>
      </c>
      <c r="B88" s="76" t="s">
        <v>205</v>
      </c>
      <c r="C88" s="77"/>
      <c r="D88" s="77"/>
      <c r="E88" s="133"/>
      <c r="F88" s="42"/>
      <c r="G88" s="14" t="s">
        <v>248</v>
      </c>
      <c r="H88" s="58">
        <v>10915</v>
      </c>
      <c r="I88" s="32">
        <f t="shared" si="2"/>
        <v>0</v>
      </c>
      <c r="J88" s="1"/>
      <c r="K88" s="1"/>
      <c r="L88" s="1"/>
      <c r="M88" s="1"/>
      <c r="N88" s="1"/>
    </row>
    <row r="89" spans="1:14" ht="54" customHeight="1" x14ac:dyDescent="0.2">
      <c r="A89" s="25" t="s">
        <v>185</v>
      </c>
      <c r="B89" s="76" t="s">
        <v>206</v>
      </c>
      <c r="C89" s="77"/>
      <c r="D89" s="77"/>
      <c r="E89" s="133"/>
      <c r="F89" s="42"/>
      <c r="G89" s="14" t="s">
        <v>248</v>
      </c>
      <c r="H89" s="58">
        <v>3638</v>
      </c>
      <c r="I89" s="32">
        <f t="shared" si="2"/>
        <v>0</v>
      </c>
      <c r="J89" s="1"/>
      <c r="K89" s="1"/>
      <c r="L89" s="1"/>
      <c r="M89" s="1"/>
      <c r="N89" s="1"/>
    </row>
    <row r="90" spans="1:14" ht="54" customHeight="1" x14ac:dyDescent="0.2">
      <c r="A90" s="25" t="s">
        <v>186</v>
      </c>
      <c r="B90" s="76" t="s">
        <v>207</v>
      </c>
      <c r="C90" s="77"/>
      <c r="D90" s="77"/>
      <c r="E90" s="133"/>
      <c r="F90" s="42"/>
      <c r="G90" s="14" t="s">
        <v>248</v>
      </c>
      <c r="H90" s="58">
        <v>6837</v>
      </c>
      <c r="I90" s="32">
        <f t="shared" si="2"/>
        <v>0</v>
      </c>
      <c r="J90" s="1"/>
      <c r="K90" s="1"/>
      <c r="L90" s="1"/>
      <c r="M90" s="1"/>
      <c r="N90" s="1"/>
    </row>
    <row r="91" spans="1:14" ht="54" customHeight="1" x14ac:dyDescent="0.2">
      <c r="A91" s="25" t="s">
        <v>187</v>
      </c>
      <c r="B91" s="76" t="s">
        <v>208</v>
      </c>
      <c r="C91" s="77"/>
      <c r="D91" s="77"/>
      <c r="E91" s="133"/>
      <c r="F91" s="42"/>
      <c r="G91" s="14" t="s">
        <v>248</v>
      </c>
      <c r="H91" s="58">
        <v>9375</v>
      </c>
      <c r="I91" s="32">
        <f t="shared" si="2"/>
        <v>0</v>
      </c>
      <c r="J91" s="1"/>
      <c r="K91" s="1"/>
      <c r="L91" s="1"/>
      <c r="M91" s="1"/>
      <c r="N91" s="1"/>
    </row>
    <row r="92" spans="1:14" ht="18" customHeight="1" x14ac:dyDescent="0.2">
      <c r="A92" s="25" t="s">
        <v>47</v>
      </c>
      <c r="B92" s="76" t="s">
        <v>80</v>
      </c>
      <c r="C92" s="77"/>
      <c r="D92" s="77"/>
      <c r="E92" s="133"/>
      <c r="F92" s="42"/>
      <c r="G92" s="14" t="s">
        <v>248</v>
      </c>
      <c r="H92" s="58">
        <v>340</v>
      </c>
      <c r="I92" s="32">
        <f t="shared" si="2"/>
        <v>0</v>
      </c>
      <c r="J92" s="1"/>
      <c r="K92" s="1"/>
      <c r="L92" s="1"/>
      <c r="M92" s="1"/>
      <c r="N92" s="1"/>
    </row>
    <row r="93" spans="1:14" ht="18" customHeight="1" x14ac:dyDescent="0.2">
      <c r="A93" s="27" t="s">
        <v>188</v>
      </c>
      <c r="B93" s="76" t="s">
        <v>81</v>
      </c>
      <c r="C93" s="77"/>
      <c r="D93" s="77"/>
      <c r="E93" s="133"/>
      <c r="F93" s="42"/>
      <c r="G93" s="14" t="s">
        <v>248</v>
      </c>
      <c r="H93" s="58">
        <v>503</v>
      </c>
      <c r="I93" s="32">
        <f t="shared" si="2"/>
        <v>0</v>
      </c>
      <c r="J93" s="1"/>
      <c r="K93" s="1"/>
      <c r="L93" s="1"/>
      <c r="M93" s="1"/>
      <c r="N93" s="1"/>
    </row>
    <row r="94" spans="1:14" ht="18" customHeight="1" x14ac:dyDescent="0.2">
      <c r="A94" s="27" t="s">
        <v>189</v>
      </c>
      <c r="B94" s="76" t="s">
        <v>82</v>
      </c>
      <c r="C94" s="77"/>
      <c r="D94" s="77"/>
      <c r="E94" s="133"/>
      <c r="F94" s="42"/>
      <c r="G94" s="14" t="s">
        <v>248</v>
      </c>
      <c r="H94" s="58">
        <v>472</v>
      </c>
      <c r="I94" s="32">
        <f t="shared" si="2"/>
        <v>0</v>
      </c>
      <c r="J94" s="1"/>
      <c r="K94" s="1"/>
      <c r="L94" s="1"/>
      <c r="M94" s="1"/>
      <c r="N94" s="1"/>
    </row>
    <row r="95" spans="1:14" ht="18" customHeight="1" x14ac:dyDescent="0.2">
      <c r="A95" s="27" t="s">
        <v>190</v>
      </c>
      <c r="B95" s="76" t="s">
        <v>83</v>
      </c>
      <c r="C95" s="77"/>
      <c r="D95" s="77"/>
      <c r="E95" s="133"/>
      <c r="F95" s="42"/>
      <c r="G95" s="14" t="s">
        <v>248</v>
      </c>
      <c r="H95" s="58">
        <v>702</v>
      </c>
      <c r="I95" s="32">
        <f t="shared" si="2"/>
        <v>0</v>
      </c>
      <c r="J95" s="1"/>
      <c r="K95" s="1"/>
      <c r="L95" s="1"/>
      <c r="M95" s="1"/>
      <c r="N95" s="1"/>
    </row>
    <row r="96" spans="1:14" ht="18" customHeight="1" x14ac:dyDescent="0.2">
      <c r="A96" s="27" t="s">
        <v>191</v>
      </c>
      <c r="B96" s="76" t="s">
        <v>84</v>
      </c>
      <c r="C96" s="77"/>
      <c r="D96" s="77"/>
      <c r="E96" s="133"/>
      <c r="F96" s="42"/>
      <c r="G96" s="14" t="s">
        <v>248</v>
      </c>
      <c r="H96" s="58">
        <v>534</v>
      </c>
      <c r="I96" s="32">
        <f t="shared" si="2"/>
        <v>0</v>
      </c>
      <c r="J96" s="1"/>
      <c r="K96" s="1"/>
      <c r="L96" s="1"/>
      <c r="M96" s="1"/>
      <c r="N96" s="1"/>
    </row>
    <row r="97" spans="1:14" ht="18" customHeight="1" x14ac:dyDescent="0.2">
      <c r="A97" s="27" t="s">
        <v>192</v>
      </c>
      <c r="B97" s="76" t="s">
        <v>85</v>
      </c>
      <c r="C97" s="77"/>
      <c r="D97" s="77"/>
      <c r="E97" s="133"/>
      <c r="F97" s="42"/>
      <c r="G97" s="14" t="s">
        <v>248</v>
      </c>
      <c r="H97" s="58">
        <v>534</v>
      </c>
      <c r="I97" s="32">
        <f t="shared" si="2"/>
        <v>0</v>
      </c>
      <c r="J97" s="1"/>
      <c r="K97" s="1"/>
      <c r="L97" s="1"/>
      <c r="M97" s="1"/>
      <c r="N97" s="1"/>
    </row>
    <row r="98" spans="1:14" ht="72" customHeight="1" x14ac:dyDescent="0.2">
      <c r="A98" s="25" t="s">
        <v>48</v>
      </c>
      <c r="B98" s="76" t="s">
        <v>209</v>
      </c>
      <c r="C98" s="77"/>
      <c r="D98" s="77"/>
      <c r="E98" s="133"/>
      <c r="F98" s="42"/>
      <c r="G98" s="14" t="s">
        <v>248</v>
      </c>
      <c r="H98" s="58">
        <v>46817</v>
      </c>
      <c r="I98" s="32">
        <f t="shared" si="2"/>
        <v>0</v>
      </c>
      <c r="J98" s="1"/>
      <c r="K98" s="1"/>
      <c r="L98" s="1"/>
      <c r="M98" s="1"/>
      <c r="N98" s="1"/>
    </row>
    <row r="99" spans="1:14" ht="36" customHeight="1" x14ac:dyDescent="0.2">
      <c r="A99" s="25" t="s">
        <v>193</v>
      </c>
      <c r="B99" s="76" t="s">
        <v>210</v>
      </c>
      <c r="C99" s="77"/>
      <c r="D99" s="77"/>
      <c r="E99" s="133"/>
      <c r="F99" s="42"/>
      <c r="G99" s="14" t="s">
        <v>248</v>
      </c>
      <c r="H99" s="58">
        <v>36161</v>
      </c>
      <c r="I99" s="32">
        <f t="shared" si="2"/>
        <v>0</v>
      </c>
      <c r="J99" s="1"/>
      <c r="K99" s="1"/>
      <c r="L99" s="1"/>
      <c r="M99" s="1"/>
      <c r="N99" s="1"/>
    </row>
    <row r="100" spans="1:14" ht="36" customHeight="1" x14ac:dyDescent="0.2">
      <c r="A100" s="25" t="s">
        <v>194</v>
      </c>
      <c r="B100" s="76" t="s">
        <v>211</v>
      </c>
      <c r="C100" s="77"/>
      <c r="D100" s="77"/>
      <c r="E100" s="133"/>
      <c r="F100" s="42"/>
      <c r="G100" s="14" t="s">
        <v>248</v>
      </c>
      <c r="H100" s="58">
        <v>37494</v>
      </c>
      <c r="I100" s="32">
        <f t="shared" si="2"/>
        <v>0</v>
      </c>
      <c r="J100" s="1"/>
      <c r="K100" s="1"/>
      <c r="L100" s="1"/>
      <c r="M100" s="1"/>
      <c r="N100" s="1"/>
    </row>
    <row r="101" spans="1:14" ht="18" customHeight="1" x14ac:dyDescent="0.2">
      <c r="A101" s="25" t="s">
        <v>225</v>
      </c>
      <c r="B101" s="76" t="s">
        <v>114</v>
      </c>
      <c r="C101" s="77"/>
      <c r="D101" s="77"/>
      <c r="E101" s="133"/>
      <c r="F101" s="42"/>
      <c r="G101" s="14" t="s">
        <v>248</v>
      </c>
      <c r="H101" s="58">
        <v>340</v>
      </c>
      <c r="I101" s="32">
        <f t="shared" si="2"/>
        <v>0</v>
      </c>
      <c r="J101" s="1"/>
      <c r="K101" s="1"/>
      <c r="L101" s="1"/>
      <c r="M101" s="1"/>
      <c r="N101" s="1"/>
    </row>
    <row r="102" spans="1:14" ht="18" customHeight="1" x14ac:dyDescent="0.2">
      <c r="A102" s="25" t="s">
        <v>226</v>
      </c>
      <c r="B102" s="76" t="s">
        <v>115</v>
      </c>
      <c r="C102" s="77"/>
      <c r="D102" s="77"/>
      <c r="E102" s="133"/>
      <c r="F102" s="42"/>
      <c r="G102" s="14" t="s">
        <v>248</v>
      </c>
      <c r="H102" s="58">
        <v>585</v>
      </c>
      <c r="I102" s="32">
        <f t="shared" si="2"/>
        <v>0</v>
      </c>
      <c r="J102" s="1"/>
      <c r="K102" s="1"/>
      <c r="L102" s="1"/>
      <c r="M102" s="1"/>
      <c r="N102" s="1"/>
    </row>
    <row r="103" spans="1:14" ht="18" customHeight="1" x14ac:dyDescent="0.2">
      <c r="A103" s="25" t="s">
        <v>227</v>
      </c>
      <c r="B103" s="76" t="s">
        <v>116</v>
      </c>
      <c r="C103" s="77"/>
      <c r="D103" s="77"/>
      <c r="E103" s="133"/>
      <c r="F103" s="42"/>
      <c r="G103" s="14" t="s">
        <v>248</v>
      </c>
      <c r="H103" s="58">
        <v>143</v>
      </c>
      <c r="I103" s="32">
        <f t="shared" si="2"/>
        <v>0</v>
      </c>
      <c r="J103" s="1"/>
      <c r="K103" s="1"/>
      <c r="L103" s="1"/>
      <c r="M103" s="1"/>
      <c r="N103" s="1"/>
    </row>
    <row r="104" spans="1:14" ht="36" customHeight="1" x14ac:dyDescent="0.2">
      <c r="A104" s="25" t="s">
        <v>49</v>
      </c>
      <c r="B104" s="76" t="s">
        <v>86</v>
      </c>
      <c r="C104" s="77"/>
      <c r="D104" s="77"/>
      <c r="E104" s="133"/>
      <c r="F104" s="42"/>
      <c r="G104" s="14" t="s">
        <v>248</v>
      </c>
      <c r="H104" s="58">
        <v>6557</v>
      </c>
      <c r="I104" s="32">
        <f t="shared" si="2"/>
        <v>0</v>
      </c>
      <c r="J104" s="1"/>
      <c r="K104" s="1"/>
      <c r="L104" s="1"/>
      <c r="M104" s="1"/>
      <c r="N104" s="1"/>
    </row>
    <row r="105" spans="1:14" ht="18" customHeight="1" x14ac:dyDescent="0.2">
      <c r="A105" s="25" t="s">
        <v>50</v>
      </c>
      <c r="B105" s="76" t="s">
        <v>87</v>
      </c>
      <c r="C105" s="77"/>
      <c r="D105" s="77"/>
      <c r="E105" s="133"/>
      <c r="F105" s="42"/>
      <c r="G105" s="14" t="s">
        <v>248</v>
      </c>
      <c r="H105" s="58">
        <v>544</v>
      </c>
      <c r="I105" s="32">
        <f t="shared" si="2"/>
        <v>0</v>
      </c>
      <c r="J105" s="1"/>
      <c r="K105" s="1"/>
      <c r="L105" s="1"/>
      <c r="M105" s="1"/>
      <c r="N105" s="1"/>
    </row>
    <row r="106" spans="1:14" ht="18" customHeight="1" x14ac:dyDescent="0.2">
      <c r="A106" s="25" t="s">
        <v>51</v>
      </c>
      <c r="B106" s="76" t="s">
        <v>88</v>
      </c>
      <c r="C106" s="77"/>
      <c r="D106" s="77"/>
      <c r="E106" s="133"/>
      <c r="F106" s="42"/>
      <c r="G106" s="14" t="s">
        <v>248</v>
      </c>
      <c r="H106" s="58">
        <v>4283</v>
      </c>
      <c r="I106" s="32">
        <f t="shared" si="2"/>
        <v>0</v>
      </c>
      <c r="J106" s="1"/>
      <c r="K106" s="1"/>
      <c r="L106" s="1"/>
      <c r="M106" s="1"/>
      <c r="N106" s="1"/>
    </row>
    <row r="107" spans="1:14" ht="80" customHeight="1" x14ac:dyDescent="0.2">
      <c r="A107" s="25" t="s">
        <v>170</v>
      </c>
      <c r="B107" s="76" t="s">
        <v>258</v>
      </c>
      <c r="C107" s="77"/>
      <c r="D107" s="77"/>
      <c r="E107" s="133"/>
      <c r="F107" s="42"/>
      <c r="G107" s="14" t="s">
        <v>248</v>
      </c>
      <c r="H107" s="58">
        <v>5977</v>
      </c>
      <c r="I107" s="32">
        <f t="shared" si="2"/>
        <v>0</v>
      </c>
      <c r="J107" s="1"/>
      <c r="K107" s="1"/>
      <c r="L107" s="1"/>
      <c r="M107" s="1"/>
      <c r="N107" s="1"/>
    </row>
    <row r="108" spans="1:14" ht="80" customHeight="1" x14ac:dyDescent="0.2">
      <c r="A108" s="25" t="s">
        <v>169</v>
      </c>
      <c r="B108" s="76" t="s">
        <v>259</v>
      </c>
      <c r="C108" s="77"/>
      <c r="D108" s="77"/>
      <c r="E108" s="133"/>
      <c r="F108" s="42"/>
      <c r="G108" s="14" t="s">
        <v>248</v>
      </c>
      <c r="H108" s="58">
        <v>5966</v>
      </c>
      <c r="I108" s="32">
        <f t="shared" si="2"/>
        <v>0</v>
      </c>
      <c r="J108" s="1"/>
      <c r="K108" s="1"/>
      <c r="L108" s="1"/>
      <c r="M108" s="1"/>
      <c r="N108" s="1"/>
    </row>
    <row r="109" spans="1:14" ht="54" customHeight="1" x14ac:dyDescent="0.2">
      <c r="A109" s="25" t="s">
        <v>171</v>
      </c>
      <c r="B109" s="76" t="s">
        <v>212</v>
      </c>
      <c r="C109" s="77"/>
      <c r="D109" s="77"/>
      <c r="E109" s="133"/>
      <c r="F109" s="42"/>
      <c r="G109" s="14" t="s">
        <v>248</v>
      </c>
      <c r="H109" s="58">
        <v>7683</v>
      </c>
      <c r="I109" s="32">
        <f t="shared" si="2"/>
        <v>0</v>
      </c>
      <c r="J109" s="1"/>
      <c r="K109" s="1"/>
      <c r="L109" s="1"/>
      <c r="M109" s="1"/>
      <c r="N109" s="1"/>
    </row>
    <row r="110" spans="1:14" ht="36" customHeight="1" x14ac:dyDescent="0.2">
      <c r="A110" s="25" t="s">
        <v>172</v>
      </c>
      <c r="B110" s="76" t="s">
        <v>213</v>
      </c>
      <c r="C110" s="77"/>
      <c r="D110" s="77"/>
      <c r="E110" s="133"/>
      <c r="F110" s="42"/>
      <c r="G110" s="14" t="s">
        <v>248</v>
      </c>
      <c r="H110" s="58">
        <v>6184</v>
      </c>
      <c r="I110" s="32">
        <f t="shared" si="2"/>
        <v>0</v>
      </c>
      <c r="J110" s="1"/>
      <c r="K110" s="1"/>
      <c r="L110" s="1"/>
      <c r="M110" s="1"/>
      <c r="N110" s="1"/>
    </row>
    <row r="111" spans="1:14" ht="18" customHeight="1" x14ac:dyDescent="0.2">
      <c r="A111" s="25" t="s">
        <v>52</v>
      </c>
      <c r="B111" s="76" t="s">
        <v>53</v>
      </c>
      <c r="C111" s="77"/>
      <c r="D111" s="77"/>
      <c r="E111" s="133"/>
      <c r="F111" s="42"/>
      <c r="G111" s="14" t="s">
        <v>248</v>
      </c>
      <c r="H111" s="58">
        <v>1922</v>
      </c>
      <c r="I111" s="32">
        <f t="shared" si="2"/>
        <v>0</v>
      </c>
      <c r="J111" s="1"/>
      <c r="K111" s="1"/>
      <c r="L111" s="1"/>
      <c r="M111" s="1"/>
      <c r="N111" s="1"/>
    </row>
    <row r="112" spans="1:14" ht="18" customHeight="1" x14ac:dyDescent="0.2">
      <c r="A112" s="25" t="s">
        <v>54</v>
      </c>
      <c r="B112" s="76" t="s">
        <v>224</v>
      </c>
      <c r="C112" s="77"/>
      <c r="D112" s="77"/>
      <c r="E112" s="133"/>
      <c r="F112" s="42"/>
      <c r="G112" s="14" t="s">
        <v>248</v>
      </c>
      <c r="H112" s="58">
        <v>4210</v>
      </c>
      <c r="I112" s="32">
        <f t="shared" si="2"/>
        <v>0</v>
      </c>
      <c r="J112" s="1"/>
      <c r="K112" s="1"/>
      <c r="L112" s="1"/>
      <c r="M112" s="1"/>
      <c r="N112" s="1"/>
    </row>
    <row r="113" spans="1:14" ht="18" customHeight="1" x14ac:dyDescent="0.2">
      <c r="A113" s="25" t="s">
        <v>55</v>
      </c>
      <c r="B113" s="76" t="s">
        <v>10</v>
      </c>
      <c r="C113" s="77"/>
      <c r="D113" s="77"/>
      <c r="E113" s="133"/>
      <c r="F113" s="42"/>
      <c r="G113" s="14" t="s">
        <v>248</v>
      </c>
      <c r="H113" s="58">
        <v>3748</v>
      </c>
      <c r="I113" s="32">
        <f t="shared" si="2"/>
        <v>0</v>
      </c>
      <c r="J113" s="1"/>
      <c r="K113" s="1"/>
      <c r="L113" s="1"/>
      <c r="M113" s="1"/>
      <c r="N113" s="1"/>
    </row>
    <row r="114" spans="1:14" ht="18" customHeight="1" x14ac:dyDescent="0.2">
      <c r="A114" s="25" t="s">
        <v>56</v>
      </c>
      <c r="B114" s="76" t="s">
        <v>89</v>
      </c>
      <c r="C114" s="77"/>
      <c r="D114" s="77"/>
      <c r="E114" s="133"/>
      <c r="F114" s="42"/>
      <c r="G114" s="14" t="s">
        <v>248</v>
      </c>
      <c r="H114" s="58">
        <v>1211</v>
      </c>
      <c r="I114" s="32">
        <f t="shared" si="2"/>
        <v>0</v>
      </c>
      <c r="J114" s="1"/>
      <c r="K114" s="1"/>
      <c r="L114" s="1"/>
      <c r="M114" s="1"/>
      <c r="N114" s="1"/>
    </row>
    <row r="115" spans="1:14" ht="54" customHeight="1" x14ac:dyDescent="0.2">
      <c r="A115" s="25" t="s">
        <v>57</v>
      </c>
      <c r="B115" s="76" t="s">
        <v>90</v>
      </c>
      <c r="C115" s="77"/>
      <c r="D115" s="77"/>
      <c r="E115" s="133"/>
      <c r="F115" s="42"/>
      <c r="G115" s="14" t="s">
        <v>248</v>
      </c>
      <c r="H115" s="58">
        <v>5127</v>
      </c>
      <c r="I115" s="32">
        <f t="shared" si="2"/>
        <v>0</v>
      </c>
      <c r="J115" s="1"/>
      <c r="K115" s="1"/>
      <c r="L115" s="1"/>
      <c r="M115" s="1"/>
      <c r="N115" s="1"/>
    </row>
    <row r="116" spans="1:14" ht="54" customHeight="1" x14ac:dyDescent="0.2">
      <c r="A116" s="25" t="s">
        <v>58</v>
      </c>
      <c r="B116" s="76" t="s">
        <v>59</v>
      </c>
      <c r="C116" s="77"/>
      <c r="D116" s="77"/>
      <c r="E116" s="133"/>
      <c r="F116" s="42"/>
      <c r="G116" s="14" t="s">
        <v>248</v>
      </c>
      <c r="H116" s="58">
        <v>5127</v>
      </c>
      <c r="I116" s="32">
        <f t="shared" si="2"/>
        <v>0</v>
      </c>
      <c r="J116" s="1"/>
      <c r="K116" s="1"/>
      <c r="L116" s="1"/>
      <c r="M116" s="1"/>
      <c r="N116" s="1"/>
    </row>
    <row r="117" spans="1:14" ht="36" customHeight="1" x14ac:dyDescent="0.2">
      <c r="A117" s="28">
        <v>40258</v>
      </c>
      <c r="B117" s="76" t="s">
        <v>119</v>
      </c>
      <c r="C117" s="77"/>
      <c r="D117" s="77"/>
      <c r="E117" s="133"/>
      <c r="F117" s="42"/>
      <c r="G117" s="14" t="s">
        <v>248</v>
      </c>
      <c r="H117" s="58">
        <v>3226</v>
      </c>
      <c r="I117" s="32">
        <f t="shared" si="2"/>
        <v>0</v>
      </c>
      <c r="J117" s="1"/>
      <c r="K117" s="1"/>
      <c r="L117" s="1"/>
      <c r="M117" s="1"/>
      <c r="N117" s="1"/>
    </row>
    <row r="118" spans="1:14" ht="36" customHeight="1" x14ac:dyDescent="0.2">
      <c r="A118" s="28">
        <v>40989</v>
      </c>
      <c r="B118" s="76" t="s">
        <v>261</v>
      </c>
      <c r="C118" s="77"/>
      <c r="D118" s="77"/>
      <c r="E118" s="133"/>
      <c r="F118" s="42"/>
      <c r="G118" s="14" t="s">
        <v>248</v>
      </c>
      <c r="H118" s="58">
        <v>2839</v>
      </c>
      <c r="I118" s="32">
        <f t="shared" si="2"/>
        <v>0</v>
      </c>
      <c r="J118" s="1"/>
      <c r="K118" s="1"/>
      <c r="L118" s="1"/>
      <c r="M118" s="1"/>
      <c r="N118" s="1"/>
    </row>
    <row r="119" spans="1:14" ht="36" customHeight="1" x14ac:dyDescent="0.2">
      <c r="A119" s="25" t="s">
        <v>60</v>
      </c>
      <c r="B119" s="76" t="s">
        <v>61</v>
      </c>
      <c r="C119" s="77"/>
      <c r="D119" s="77"/>
      <c r="E119" s="133"/>
      <c r="F119" s="52"/>
      <c r="G119" s="14" t="s">
        <v>248</v>
      </c>
      <c r="H119" s="58">
        <v>977</v>
      </c>
      <c r="I119" s="32">
        <f t="shared" si="2"/>
        <v>0</v>
      </c>
      <c r="J119" s="1"/>
      <c r="K119" s="1"/>
      <c r="L119" s="1"/>
      <c r="M119" s="1"/>
      <c r="N119" s="1"/>
    </row>
    <row r="120" spans="1:14" ht="36" customHeight="1" thickBot="1" x14ac:dyDescent="0.25">
      <c r="A120" s="37" t="s">
        <v>62</v>
      </c>
      <c r="B120" s="82" t="s">
        <v>63</v>
      </c>
      <c r="C120" s="83"/>
      <c r="D120" s="83"/>
      <c r="E120" s="134"/>
      <c r="F120" s="43"/>
      <c r="G120" s="19" t="s">
        <v>248</v>
      </c>
      <c r="H120" s="61">
        <v>977</v>
      </c>
      <c r="I120" s="32">
        <f t="shared" si="2"/>
        <v>0</v>
      </c>
      <c r="J120" s="1"/>
      <c r="K120" s="1"/>
      <c r="L120" s="1"/>
      <c r="M120" s="1"/>
      <c r="N120" s="1"/>
    </row>
    <row r="121" spans="1:14" ht="24" customHeight="1" thickTop="1" thickBot="1" x14ac:dyDescent="0.25">
      <c r="A121" s="11" t="s">
        <v>269</v>
      </c>
      <c r="B121" s="12"/>
      <c r="C121" s="12"/>
      <c r="D121" s="12"/>
      <c r="E121" s="12"/>
      <c r="F121" s="49"/>
      <c r="G121" s="12"/>
      <c r="H121" s="12"/>
      <c r="I121" s="13"/>
      <c r="J121" s="1"/>
      <c r="K121" s="1"/>
      <c r="L121" s="1"/>
      <c r="M121" s="1"/>
      <c r="N121" s="1"/>
    </row>
    <row r="122" spans="1:14" ht="18" customHeight="1" thickTop="1" x14ac:dyDescent="0.2">
      <c r="A122" s="29" t="s">
        <v>123</v>
      </c>
      <c r="B122" s="80" t="s">
        <v>91</v>
      </c>
      <c r="C122" s="81"/>
      <c r="D122" s="81"/>
      <c r="E122" s="151"/>
      <c r="F122" s="41"/>
      <c r="G122" s="20" t="s">
        <v>248</v>
      </c>
      <c r="H122" s="62">
        <v>2615</v>
      </c>
      <c r="I122" s="32">
        <f t="shared" si="2"/>
        <v>0</v>
      </c>
      <c r="J122" s="1"/>
      <c r="K122" s="1"/>
      <c r="L122" s="1"/>
      <c r="M122" s="1"/>
      <c r="N122" s="1"/>
    </row>
    <row r="123" spans="1:14" ht="18" customHeight="1" x14ac:dyDescent="0.2">
      <c r="A123" s="24" t="s">
        <v>124</v>
      </c>
      <c r="B123" s="76" t="s">
        <v>92</v>
      </c>
      <c r="C123" s="77"/>
      <c r="D123" s="77"/>
      <c r="E123" s="133"/>
      <c r="F123" s="42"/>
      <c r="G123" s="14" t="s">
        <v>248</v>
      </c>
      <c r="H123" s="58">
        <v>1553</v>
      </c>
      <c r="I123" s="32">
        <f t="shared" ref="I123:I154" si="3">+F123*H123</f>
        <v>0</v>
      </c>
      <c r="J123" s="1"/>
      <c r="K123" s="1"/>
      <c r="L123" s="1"/>
      <c r="M123" s="1"/>
      <c r="N123" s="1"/>
    </row>
    <row r="124" spans="1:14" ht="36" customHeight="1" x14ac:dyDescent="0.2">
      <c r="A124" s="24" t="s">
        <v>125</v>
      </c>
      <c r="B124" s="76" t="s">
        <v>120</v>
      </c>
      <c r="C124" s="77"/>
      <c r="D124" s="77"/>
      <c r="E124" s="133"/>
      <c r="F124" s="42"/>
      <c r="G124" s="14" t="s">
        <v>248</v>
      </c>
      <c r="H124" s="58">
        <v>1145</v>
      </c>
      <c r="I124" s="32">
        <f t="shared" si="3"/>
        <v>0</v>
      </c>
      <c r="J124" s="1"/>
      <c r="K124" s="1"/>
      <c r="L124" s="1"/>
      <c r="M124" s="1"/>
      <c r="N124" s="1"/>
    </row>
    <row r="125" spans="1:14" ht="18" customHeight="1" x14ac:dyDescent="0.2">
      <c r="A125" s="24" t="s">
        <v>126</v>
      </c>
      <c r="B125" s="76" t="s">
        <v>93</v>
      </c>
      <c r="C125" s="77"/>
      <c r="D125" s="77"/>
      <c r="E125" s="133"/>
      <c r="F125" s="42"/>
      <c r="G125" s="14" t="s">
        <v>248</v>
      </c>
      <c r="H125" s="58">
        <v>397</v>
      </c>
      <c r="I125" s="32">
        <f t="shared" si="3"/>
        <v>0</v>
      </c>
      <c r="J125" s="1"/>
      <c r="K125" s="1"/>
      <c r="L125" s="1"/>
      <c r="M125" s="1"/>
      <c r="N125" s="1"/>
    </row>
    <row r="126" spans="1:14" ht="18" customHeight="1" x14ac:dyDescent="0.2">
      <c r="A126" s="24" t="s">
        <v>127</v>
      </c>
      <c r="B126" s="76" t="s">
        <v>94</v>
      </c>
      <c r="C126" s="77"/>
      <c r="D126" s="77"/>
      <c r="E126" s="133"/>
      <c r="F126" s="42"/>
      <c r="G126" s="14" t="s">
        <v>248</v>
      </c>
      <c r="H126" s="58">
        <v>519</v>
      </c>
      <c r="I126" s="32">
        <f t="shared" si="3"/>
        <v>0</v>
      </c>
      <c r="J126" s="1"/>
      <c r="K126" s="1"/>
      <c r="L126" s="1"/>
      <c r="M126" s="1"/>
      <c r="N126" s="1"/>
    </row>
    <row r="127" spans="1:14" ht="18" customHeight="1" x14ac:dyDescent="0.2">
      <c r="A127" s="24" t="s">
        <v>128</v>
      </c>
      <c r="B127" s="76" t="s">
        <v>95</v>
      </c>
      <c r="C127" s="77"/>
      <c r="D127" s="77"/>
      <c r="E127" s="133"/>
      <c r="F127" s="42"/>
      <c r="G127" s="14" t="s">
        <v>248</v>
      </c>
      <c r="H127" s="58">
        <v>3706</v>
      </c>
      <c r="I127" s="32">
        <f t="shared" si="3"/>
        <v>0</v>
      </c>
      <c r="J127" s="1"/>
      <c r="K127" s="1"/>
      <c r="L127" s="1"/>
      <c r="M127" s="1"/>
      <c r="N127" s="1"/>
    </row>
    <row r="128" spans="1:14" ht="18" customHeight="1" x14ac:dyDescent="0.2">
      <c r="A128" s="24" t="s">
        <v>129</v>
      </c>
      <c r="B128" s="76" t="s">
        <v>96</v>
      </c>
      <c r="C128" s="77"/>
      <c r="D128" s="77"/>
      <c r="E128" s="133"/>
      <c r="F128" s="42"/>
      <c r="G128" s="14" t="s">
        <v>248</v>
      </c>
      <c r="H128" s="58">
        <v>335</v>
      </c>
      <c r="I128" s="32">
        <f t="shared" si="3"/>
        <v>0</v>
      </c>
      <c r="J128" s="1"/>
      <c r="K128" s="1"/>
      <c r="L128" s="1"/>
      <c r="M128" s="1"/>
      <c r="N128" s="1"/>
    </row>
    <row r="129" spans="1:14" ht="18" customHeight="1" x14ac:dyDescent="0.2">
      <c r="A129" s="24" t="s">
        <v>130</v>
      </c>
      <c r="B129" s="76" t="s">
        <v>97</v>
      </c>
      <c r="C129" s="77"/>
      <c r="D129" s="77"/>
      <c r="E129" s="133"/>
      <c r="F129" s="42"/>
      <c r="G129" s="14" t="s">
        <v>248</v>
      </c>
      <c r="H129" s="58">
        <v>111</v>
      </c>
      <c r="I129" s="32">
        <f t="shared" si="3"/>
        <v>0</v>
      </c>
      <c r="J129" s="1"/>
      <c r="K129" s="1"/>
      <c r="L129" s="1"/>
      <c r="M129" s="1"/>
      <c r="N129" s="1"/>
    </row>
    <row r="130" spans="1:14" ht="18" customHeight="1" x14ac:dyDescent="0.2">
      <c r="A130" s="24" t="s">
        <v>131</v>
      </c>
      <c r="B130" s="76" t="s">
        <v>98</v>
      </c>
      <c r="C130" s="77"/>
      <c r="D130" s="77"/>
      <c r="E130" s="133"/>
      <c r="F130" s="42"/>
      <c r="G130" s="14" t="s">
        <v>248</v>
      </c>
      <c r="H130" s="58">
        <v>111</v>
      </c>
      <c r="I130" s="32">
        <f t="shared" si="3"/>
        <v>0</v>
      </c>
      <c r="J130" s="1"/>
      <c r="K130" s="1"/>
      <c r="L130" s="1"/>
      <c r="M130" s="1"/>
      <c r="N130" s="1"/>
    </row>
    <row r="131" spans="1:14" ht="18" customHeight="1" x14ac:dyDescent="0.2">
      <c r="A131" s="24" t="s">
        <v>132</v>
      </c>
      <c r="B131" s="76" t="s">
        <v>99</v>
      </c>
      <c r="C131" s="77"/>
      <c r="D131" s="77"/>
      <c r="E131" s="133"/>
      <c r="F131" s="42"/>
      <c r="G131" s="14" t="s">
        <v>248</v>
      </c>
      <c r="H131" s="58">
        <v>818</v>
      </c>
      <c r="I131" s="32">
        <f t="shared" si="3"/>
        <v>0</v>
      </c>
      <c r="J131" s="1"/>
      <c r="K131" s="1"/>
      <c r="L131" s="1"/>
      <c r="M131" s="1"/>
      <c r="N131" s="1"/>
    </row>
    <row r="132" spans="1:14" ht="18" customHeight="1" x14ac:dyDescent="0.2">
      <c r="A132" s="24" t="s">
        <v>133</v>
      </c>
      <c r="B132" s="76" t="s">
        <v>100</v>
      </c>
      <c r="C132" s="77"/>
      <c r="D132" s="77"/>
      <c r="E132" s="133"/>
      <c r="F132" s="42"/>
      <c r="G132" s="14" t="s">
        <v>248</v>
      </c>
      <c r="H132" s="58">
        <v>111</v>
      </c>
      <c r="I132" s="32">
        <f t="shared" si="3"/>
        <v>0</v>
      </c>
      <c r="J132" s="1"/>
      <c r="K132" s="1"/>
      <c r="L132" s="1"/>
      <c r="M132" s="1"/>
      <c r="N132" s="1"/>
    </row>
    <row r="133" spans="1:14" ht="54" customHeight="1" x14ac:dyDescent="0.2">
      <c r="A133" s="24" t="s">
        <v>134</v>
      </c>
      <c r="B133" s="76" t="s">
        <v>214</v>
      </c>
      <c r="C133" s="77"/>
      <c r="D133" s="77"/>
      <c r="E133" s="133"/>
      <c r="F133" s="42"/>
      <c r="G133" s="14" t="s">
        <v>248</v>
      </c>
      <c r="H133" s="58">
        <v>7352</v>
      </c>
      <c r="I133" s="32">
        <f t="shared" si="3"/>
        <v>0</v>
      </c>
      <c r="J133" s="1"/>
      <c r="K133" s="1"/>
      <c r="L133" s="1"/>
      <c r="M133" s="1"/>
      <c r="N133" s="1"/>
    </row>
    <row r="134" spans="1:14" ht="18" customHeight="1" x14ac:dyDescent="0.2">
      <c r="A134" s="24" t="s">
        <v>135</v>
      </c>
      <c r="B134" s="76" t="s">
        <v>101</v>
      </c>
      <c r="C134" s="77"/>
      <c r="D134" s="77"/>
      <c r="E134" s="133"/>
      <c r="F134" s="42"/>
      <c r="G134" s="14" t="s">
        <v>248</v>
      </c>
      <c r="H134" s="58">
        <v>554</v>
      </c>
      <c r="I134" s="32">
        <f t="shared" si="3"/>
        <v>0</v>
      </c>
      <c r="J134" s="1"/>
      <c r="K134" s="1"/>
      <c r="L134" s="1"/>
      <c r="M134" s="1"/>
      <c r="N134" s="1"/>
    </row>
    <row r="135" spans="1:14" ht="18" customHeight="1" x14ac:dyDescent="0.2">
      <c r="A135" s="24" t="s">
        <v>136</v>
      </c>
      <c r="B135" s="76" t="s">
        <v>102</v>
      </c>
      <c r="C135" s="77"/>
      <c r="D135" s="77"/>
      <c r="E135" s="133"/>
      <c r="F135" s="42"/>
      <c r="G135" s="14" t="s">
        <v>248</v>
      </c>
      <c r="H135" s="58">
        <v>1979</v>
      </c>
      <c r="I135" s="32">
        <f t="shared" si="3"/>
        <v>0</v>
      </c>
      <c r="J135" s="1"/>
      <c r="K135" s="1"/>
      <c r="L135" s="1"/>
      <c r="M135" s="1"/>
      <c r="N135" s="1"/>
    </row>
    <row r="136" spans="1:14" ht="54" customHeight="1" x14ac:dyDescent="0.2">
      <c r="A136" s="24" t="s">
        <v>137</v>
      </c>
      <c r="B136" s="76" t="s">
        <v>215</v>
      </c>
      <c r="C136" s="77"/>
      <c r="D136" s="77"/>
      <c r="E136" s="133"/>
      <c r="F136" s="42"/>
      <c r="G136" s="14" t="s">
        <v>248</v>
      </c>
      <c r="H136" s="58">
        <v>1069</v>
      </c>
      <c r="I136" s="32">
        <f t="shared" si="3"/>
        <v>0</v>
      </c>
      <c r="J136" s="1"/>
      <c r="K136" s="1"/>
      <c r="L136" s="1"/>
      <c r="M136" s="1"/>
      <c r="N136" s="1"/>
    </row>
    <row r="137" spans="1:14" ht="18" customHeight="1" x14ac:dyDescent="0.2">
      <c r="A137" s="24" t="s">
        <v>138</v>
      </c>
      <c r="B137" s="76" t="s">
        <v>103</v>
      </c>
      <c r="C137" s="77"/>
      <c r="D137" s="77"/>
      <c r="E137" s="133"/>
      <c r="F137" s="42"/>
      <c r="G137" s="14" t="s">
        <v>248</v>
      </c>
      <c r="H137" s="58">
        <v>106</v>
      </c>
      <c r="I137" s="32">
        <f t="shared" si="3"/>
        <v>0</v>
      </c>
      <c r="J137" s="1"/>
      <c r="K137" s="1"/>
      <c r="L137" s="1"/>
      <c r="M137" s="1"/>
      <c r="N137" s="1"/>
    </row>
    <row r="138" spans="1:14" ht="108" customHeight="1" x14ac:dyDescent="0.2">
      <c r="A138" s="24" t="s">
        <v>139</v>
      </c>
      <c r="B138" s="76" t="s">
        <v>260</v>
      </c>
      <c r="C138" s="77"/>
      <c r="D138" s="77"/>
      <c r="E138" s="133"/>
      <c r="F138" s="42"/>
      <c r="G138" s="14" t="s">
        <v>248</v>
      </c>
      <c r="H138" s="58">
        <v>1017</v>
      </c>
      <c r="I138" s="32">
        <f t="shared" si="3"/>
        <v>0</v>
      </c>
      <c r="J138" s="1"/>
      <c r="K138" s="1"/>
      <c r="L138" s="1"/>
      <c r="M138" s="1"/>
      <c r="N138" s="1"/>
    </row>
    <row r="139" spans="1:14" ht="18" customHeight="1" x14ac:dyDescent="0.2">
      <c r="A139" s="24" t="s">
        <v>173</v>
      </c>
      <c r="B139" s="76" t="s">
        <v>104</v>
      </c>
      <c r="C139" s="77"/>
      <c r="D139" s="77"/>
      <c r="E139" s="133"/>
      <c r="F139" s="42"/>
      <c r="G139" s="14" t="s">
        <v>248</v>
      </c>
      <c r="H139" s="58">
        <v>162</v>
      </c>
      <c r="I139" s="32">
        <f t="shared" si="3"/>
        <v>0</v>
      </c>
      <c r="J139" s="1"/>
      <c r="K139" s="1"/>
      <c r="L139" s="1"/>
      <c r="M139" s="1"/>
      <c r="N139" s="1"/>
    </row>
    <row r="140" spans="1:14" ht="18" customHeight="1" x14ac:dyDescent="0.2">
      <c r="A140" s="24" t="s">
        <v>140</v>
      </c>
      <c r="B140" s="76" t="s">
        <v>216</v>
      </c>
      <c r="C140" s="77"/>
      <c r="D140" s="77"/>
      <c r="E140" s="133"/>
      <c r="F140" s="42"/>
      <c r="G140" s="14" t="s">
        <v>248</v>
      </c>
      <c r="H140" s="58">
        <v>734</v>
      </c>
      <c r="I140" s="32">
        <f t="shared" si="3"/>
        <v>0</v>
      </c>
      <c r="J140" s="1"/>
      <c r="K140" s="1"/>
      <c r="L140" s="1"/>
      <c r="M140" s="1"/>
      <c r="N140" s="1"/>
    </row>
    <row r="141" spans="1:14" ht="36" customHeight="1" x14ac:dyDescent="0.2">
      <c r="A141" s="24" t="s">
        <v>141</v>
      </c>
      <c r="B141" s="76" t="s">
        <v>218</v>
      </c>
      <c r="C141" s="77"/>
      <c r="D141" s="77"/>
      <c r="E141" s="133"/>
      <c r="F141" s="42"/>
      <c r="G141" s="14" t="s">
        <v>248</v>
      </c>
      <c r="H141" s="58">
        <v>2973</v>
      </c>
      <c r="I141" s="32">
        <f t="shared" si="3"/>
        <v>0</v>
      </c>
      <c r="J141" s="1"/>
      <c r="K141" s="1"/>
      <c r="L141" s="1"/>
      <c r="M141" s="1"/>
      <c r="N141" s="1"/>
    </row>
    <row r="142" spans="1:14" ht="36" customHeight="1" x14ac:dyDescent="0.2">
      <c r="A142" s="24" t="s">
        <v>142</v>
      </c>
      <c r="B142" s="76" t="s">
        <v>264</v>
      </c>
      <c r="C142" s="77"/>
      <c r="D142" s="77"/>
      <c r="E142" s="133"/>
      <c r="F142" s="42"/>
      <c r="G142" s="14" t="s">
        <v>248</v>
      </c>
      <c r="H142" s="58">
        <v>3504</v>
      </c>
      <c r="I142" s="32">
        <f t="shared" si="3"/>
        <v>0</v>
      </c>
      <c r="J142" s="1"/>
      <c r="K142" s="1"/>
      <c r="L142" s="1"/>
      <c r="M142" s="1"/>
      <c r="N142" s="1"/>
    </row>
    <row r="143" spans="1:14" ht="36" customHeight="1" x14ac:dyDescent="0.2">
      <c r="A143" s="24" t="s">
        <v>143</v>
      </c>
      <c r="B143" s="76" t="s">
        <v>217</v>
      </c>
      <c r="C143" s="77"/>
      <c r="D143" s="77"/>
      <c r="E143" s="133"/>
      <c r="F143" s="42"/>
      <c r="G143" s="14" t="s">
        <v>248</v>
      </c>
      <c r="H143" s="58">
        <v>3773</v>
      </c>
      <c r="I143" s="32">
        <f t="shared" si="3"/>
        <v>0</v>
      </c>
      <c r="J143" s="1"/>
      <c r="K143" s="1"/>
      <c r="L143" s="1"/>
      <c r="M143" s="1"/>
      <c r="N143" s="1"/>
    </row>
    <row r="144" spans="1:14" ht="54" customHeight="1" x14ac:dyDescent="0.2">
      <c r="A144" s="24" t="s">
        <v>144</v>
      </c>
      <c r="B144" s="76" t="s">
        <v>219</v>
      </c>
      <c r="C144" s="77"/>
      <c r="D144" s="77"/>
      <c r="E144" s="133"/>
      <c r="F144" s="42"/>
      <c r="G144" s="14" t="s">
        <v>248</v>
      </c>
      <c r="H144" s="58">
        <v>443</v>
      </c>
      <c r="I144" s="32">
        <f t="shared" si="3"/>
        <v>0</v>
      </c>
      <c r="J144" s="1"/>
      <c r="K144" s="1"/>
      <c r="L144" s="1"/>
      <c r="M144" s="1"/>
      <c r="N144" s="1"/>
    </row>
    <row r="145" spans="1:14" ht="36" customHeight="1" x14ac:dyDescent="0.2">
      <c r="A145" s="24" t="s">
        <v>145</v>
      </c>
      <c r="B145" s="76" t="s">
        <v>220</v>
      </c>
      <c r="C145" s="77"/>
      <c r="D145" s="77"/>
      <c r="E145" s="133"/>
      <c r="F145" s="42"/>
      <c r="G145" s="14" t="s">
        <v>248</v>
      </c>
      <c r="H145" s="58">
        <v>1353</v>
      </c>
      <c r="I145" s="32">
        <f t="shared" si="3"/>
        <v>0</v>
      </c>
      <c r="J145" s="1"/>
      <c r="K145" s="1"/>
      <c r="L145" s="1"/>
      <c r="M145" s="1"/>
      <c r="N145" s="1"/>
    </row>
    <row r="146" spans="1:14" ht="36" customHeight="1" x14ac:dyDescent="0.2">
      <c r="A146" s="24" t="s">
        <v>122</v>
      </c>
      <c r="B146" s="76" t="s">
        <v>221</v>
      </c>
      <c r="C146" s="77"/>
      <c r="D146" s="77"/>
      <c r="E146" s="133"/>
      <c r="F146" s="42"/>
      <c r="G146" s="14" t="s">
        <v>248</v>
      </c>
      <c r="H146" s="58">
        <v>1017</v>
      </c>
      <c r="I146" s="32">
        <f t="shared" si="3"/>
        <v>0</v>
      </c>
      <c r="J146" s="1"/>
      <c r="K146" s="1"/>
      <c r="L146" s="1"/>
      <c r="M146" s="1"/>
      <c r="N146" s="1"/>
    </row>
    <row r="147" spans="1:14" ht="36" customHeight="1" x14ac:dyDescent="0.2">
      <c r="A147" s="24" t="s">
        <v>146</v>
      </c>
      <c r="B147" s="76" t="s">
        <v>222</v>
      </c>
      <c r="C147" s="77"/>
      <c r="D147" s="77"/>
      <c r="E147" s="133"/>
      <c r="F147" s="42"/>
      <c r="G147" s="14" t="s">
        <v>248</v>
      </c>
      <c r="H147" s="58">
        <v>772</v>
      </c>
      <c r="I147" s="32">
        <f t="shared" si="3"/>
        <v>0</v>
      </c>
      <c r="J147" s="1"/>
      <c r="K147" s="1"/>
      <c r="L147" s="1"/>
      <c r="M147" s="1"/>
      <c r="N147" s="1"/>
    </row>
    <row r="148" spans="1:14" ht="36" customHeight="1" x14ac:dyDescent="0.2">
      <c r="A148" s="24" t="s">
        <v>147</v>
      </c>
      <c r="B148" s="76" t="s">
        <v>223</v>
      </c>
      <c r="C148" s="77"/>
      <c r="D148" s="77"/>
      <c r="E148" s="133"/>
      <c r="F148" s="42"/>
      <c r="G148" s="14" t="s">
        <v>248</v>
      </c>
      <c r="H148" s="58">
        <v>7</v>
      </c>
      <c r="I148" s="32">
        <f t="shared" si="3"/>
        <v>0</v>
      </c>
      <c r="J148" s="1"/>
      <c r="K148" s="1"/>
      <c r="L148" s="1"/>
      <c r="M148" s="1"/>
      <c r="N148" s="1"/>
    </row>
    <row r="149" spans="1:14" ht="36" customHeight="1" x14ac:dyDescent="0.2">
      <c r="A149" s="24" t="s">
        <v>148</v>
      </c>
      <c r="B149" s="76" t="s">
        <v>121</v>
      </c>
      <c r="C149" s="77"/>
      <c r="D149" s="77"/>
      <c r="E149" s="133"/>
      <c r="F149" s="42"/>
      <c r="G149" s="14" t="s">
        <v>248</v>
      </c>
      <c r="H149" s="58">
        <v>11611</v>
      </c>
      <c r="I149" s="32">
        <f t="shared" si="3"/>
        <v>0</v>
      </c>
      <c r="J149" s="1"/>
      <c r="K149" s="1"/>
      <c r="L149" s="1"/>
      <c r="M149" s="1"/>
      <c r="N149" s="1"/>
    </row>
    <row r="150" spans="1:14" ht="54" customHeight="1" x14ac:dyDescent="0.2">
      <c r="A150" s="24" t="s">
        <v>149</v>
      </c>
      <c r="B150" s="76" t="s">
        <v>105</v>
      </c>
      <c r="C150" s="77"/>
      <c r="D150" s="77"/>
      <c r="E150" s="133"/>
      <c r="F150" s="42"/>
      <c r="G150" s="14" t="s">
        <v>248</v>
      </c>
      <c r="H150" s="58">
        <v>-1811</v>
      </c>
      <c r="I150" s="32">
        <f t="shared" si="3"/>
        <v>0</v>
      </c>
      <c r="J150" s="1"/>
      <c r="K150" s="1"/>
      <c r="L150" s="1"/>
      <c r="M150" s="1"/>
      <c r="N150" s="1"/>
    </row>
    <row r="151" spans="1:14" ht="54" customHeight="1" x14ac:dyDescent="0.2">
      <c r="A151" s="24" t="s">
        <v>150</v>
      </c>
      <c r="B151" s="76" t="s">
        <v>106</v>
      </c>
      <c r="C151" s="77"/>
      <c r="D151" s="77"/>
      <c r="E151" s="133"/>
      <c r="F151" s="42"/>
      <c r="G151" s="14" t="s">
        <v>248</v>
      </c>
      <c r="H151" s="58">
        <v>1310</v>
      </c>
      <c r="I151" s="32">
        <f t="shared" si="3"/>
        <v>0</v>
      </c>
      <c r="J151" s="1"/>
      <c r="K151" s="1"/>
      <c r="L151" s="1"/>
      <c r="M151" s="1"/>
      <c r="N151" s="1"/>
    </row>
    <row r="152" spans="1:14" ht="54" customHeight="1" x14ac:dyDescent="0.2">
      <c r="A152" s="24" t="s">
        <v>151</v>
      </c>
      <c r="B152" s="76" t="s">
        <v>107</v>
      </c>
      <c r="C152" s="77"/>
      <c r="D152" s="77"/>
      <c r="E152" s="133"/>
      <c r="F152" s="42"/>
      <c r="G152" s="14" t="s">
        <v>248</v>
      </c>
      <c r="H152" s="58">
        <v>3262</v>
      </c>
      <c r="I152" s="32">
        <f t="shared" si="3"/>
        <v>0</v>
      </c>
      <c r="J152" s="1"/>
      <c r="K152" s="1"/>
      <c r="L152" s="1"/>
      <c r="M152" s="1"/>
      <c r="N152" s="1"/>
    </row>
    <row r="153" spans="1:14" ht="54" customHeight="1" x14ac:dyDescent="0.2">
      <c r="A153" s="24" t="s">
        <v>152</v>
      </c>
      <c r="B153" s="76" t="s">
        <v>108</v>
      </c>
      <c r="C153" s="77"/>
      <c r="D153" s="77"/>
      <c r="E153" s="133"/>
      <c r="F153" s="42"/>
      <c r="G153" s="14" t="s">
        <v>248</v>
      </c>
      <c r="H153" s="58">
        <v>865</v>
      </c>
      <c r="I153" s="32">
        <f t="shared" si="3"/>
        <v>0</v>
      </c>
      <c r="J153" s="1"/>
      <c r="K153" s="1"/>
      <c r="L153" s="1"/>
      <c r="M153" s="1"/>
      <c r="N153" s="1"/>
    </row>
    <row r="154" spans="1:14" ht="54" customHeight="1" x14ac:dyDescent="0.2">
      <c r="A154" s="24" t="s">
        <v>153</v>
      </c>
      <c r="B154" s="148" t="s">
        <v>109</v>
      </c>
      <c r="C154" s="149"/>
      <c r="D154" s="149"/>
      <c r="E154" s="150"/>
      <c r="F154" s="42"/>
      <c r="G154" s="14" t="s">
        <v>248</v>
      </c>
      <c r="H154" s="58">
        <v>3262</v>
      </c>
      <c r="I154" s="32">
        <f t="shared" si="3"/>
        <v>0</v>
      </c>
      <c r="J154" s="1"/>
      <c r="K154" s="1"/>
      <c r="L154" s="1"/>
      <c r="M154" s="1"/>
      <c r="N154" s="1"/>
    </row>
    <row r="155" spans="1:14" ht="25" customHeight="1" x14ac:dyDescent="0.2">
      <c r="A155" s="66" t="s">
        <v>154</v>
      </c>
      <c r="B155" s="143" t="s">
        <v>293</v>
      </c>
      <c r="C155" s="143"/>
      <c r="D155" s="143"/>
      <c r="E155" s="144"/>
      <c r="F155" s="68"/>
      <c r="G155" s="35" t="s">
        <v>248</v>
      </c>
      <c r="H155" s="58">
        <v>593</v>
      </c>
      <c r="I155" s="38">
        <f t="shared" ref="I155:I157" si="4">+F155*H155</f>
        <v>0</v>
      </c>
      <c r="J155" s="1"/>
      <c r="K155" s="1"/>
      <c r="L155" s="1"/>
      <c r="M155" s="1"/>
      <c r="N155" s="1"/>
    </row>
    <row r="156" spans="1:14" ht="25" customHeight="1" x14ac:dyDescent="0.2">
      <c r="A156" s="66" t="s">
        <v>155</v>
      </c>
      <c r="B156" s="143" t="s">
        <v>295</v>
      </c>
      <c r="C156" s="143"/>
      <c r="D156" s="143"/>
      <c r="E156" s="144"/>
      <c r="F156" s="68"/>
      <c r="G156" s="35" t="s">
        <v>248</v>
      </c>
      <c r="H156" s="58">
        <v>1080</v>
      </c>
      <c r="I156" s="38">
        <f t="shared" si="4"/>
        <v>0</v>
      </c>
      <c r="J156" s="1"/>
      <c r="K156" s="1"/>
      <c r="L156" s="1"/>
      <c r="M156" s="1"/>
      <c r="N156" s="1"/>
    </row>
    <row r="157" spans="1:14" ht="25" customHeight="1" x14ac:dyDescent="0.2">
      <c r="A157" s="66" t="s">
        <v>156</v>
      </c>
      <c r="B157" s="143" t="s">
        <v>296</v>
      </c>
      <c r="C157" s="143"/>
      <c r="D157" s="143"/>
      <c r="E157" s="144"/>
      <c r="F157" s="68"/>
      <c r="G157" s="35" t="s">
        <v>248</v>
      </c>
      <c r="H157" s="58">
        <v>1989</v>
      </c>
      <c r="I157" s="38">
        <f t="shared" si="4"/>
        <v>0</v>
      </c>
      <c r="J157" s="1"/>
      <c r="K157" s="1"/>
      <c r="L157" s="1"/>
      <c r="M157" s="1"/>
      <c r="N157" s="1"/>
    </row>
    <row r="158" spans="1:14" ht="25" customHeight="1" x14ac:dyDescent="0.2">
      <c r="A158" s="66" t="s">
        <v>157</v>
      </c>
      <c r="B158" s="69" t="s">
        <v>297</v>
      </c>
      <c r="C158" s="69"/>
      <c r="D158" s="69"/>
      <c r="E158" s="70"/>
      <c r="F158" s="53"/>
      <c r="G158" s="14" t="s">
        <v>248</v>
      </c>
      <c r="H158" s="58">
        <v>1506</v>
      </c>
      <c r="I158" s="38"/>
      <c r="J158" s="1"/>
      <c r="K158" s="1"/>
      <c r="L158" s="1"/>
      <c r="M158" s="1"/>
      <c r="N158" s="1"/>
    </row>
    <row r="159" spans="1:14" ht="25" customHeight="1" x14ac:dyDescent="0.2">
      <c r="A159" s="66" t="s">
        <v>294</v>
      </c>
      <c r="B159" s="69" t="s">
        <v>298</v>
      </c>
      <c r="C159" s="69"/>
      <c r="D159" s="69"/>
      <c r="E159" s="70"/>
      <c r="F159" s="53"/>
      <c r="G159" s="14" t="s">
        <v>248</v>
      </c>
      <c r="H159" s="58">
        <v>4833</v>
      </c>
      <c r="I159" s="38"/>
      <c r="J159" s="1"/>
      <c r="K159" s="1"/>
      <c r="L159" s="1"/>
      <c r="M159" s="1"/>
      <c r="N159" s="1"/>
    </row>
    <row r="160" spans="1:14" ht="25" customHeight="1" thickBot="1" x14ac:dyDescent="0.25">
      <c r="A160" s="67" t="s">
        <v>158</v>
      </c>
      <c r="B160" s="130" t="s">
        <v>299</v>
      </c>
      <c r="C160" s="130"/>
      <c r="D160" s="130"/>
      <c r="E160" s="131"/>
      <c r="F160" s="64"/>
      <c r="G160" s="33" t="s">
        <v>248</v>
      </c>
      <c r="H160" s="59">
        <v>4833</v>
      </c>
      <c r="I160" s="65"/>
      <c r="J160" s="1"/>
      <c r="K160" s="1"/>
      <c r="L160" s="1"/>
      <c r="M160" s="1"/>
      <c r="N160" s="1"/>
    </row>
    <row r="161" spans="1:14" ht="25" customHeight="1" thickTop="1" thickBot="1" x14ac:dyDescent="0.25">
      <c r="A161" s="78" t="s">
        <v>284</v>
      </c>
      <c r="B161" s="79"/>
      <c r="C161" s="79"/>
      <c r="D161" s="79"/>
      <c r="E161" s="79"/>
      <c r="F161" s="79"/>
      <c r="G161" s="79"/>
      <c r="H161" s="79"/>
      <c r="I161" s="54">
        <f>SUM(I25:I160)</f>
        <v>0</v>
      </c>
      <c r="J161" s="1"/>
      <c r="K161" s="1"/>
      <c r="L161" s="1"/>
      <c r="M161" s="1"/>
      <c r="N161" s="1"/>
    </row>
    <row r="162" spans="1:14" ht="25" customHeight="1" thickTop="1" thickBot="1" x14ac:dyDescent="0.25">
      <c r="A162" s="72" t="s">
        <v>283</v>
      </c>
      <c r="B162" s="72"/>
      <c r="C162" s="72"/>
      <c r="D162" s="72"/>
      <c r="E162" s="72"/>
      <c r="F162" s="72"/>
      <c r="G162" s="72"/>
      <c r="H162" s="72"/>
      <c r="I162" s="50" t="e">
        <f>#REF!</f>
        <v>#REF!</v>
      </c>
      <c r="J162" s="1"/>
      <c r="K162" s="1"/>
      <c r="L162" s="1"/>
      <c r="M162" s="1"/>
      <c r="N162" s="1"/>
    </row>
    <row r="163" spans="1:14" ht="25" customHeight="1" thickTop="1" thickBot="1" x14ac:dyDescent="0.25">
      <c r="A163" s="73" t="s">
        <v>246</v>
      </c>
      <c r="B163" s="74"/>
      <c r="C163" s="74"/>
      <c r="D163" s="74"/>
      <c r="E163" s="74"/>
      <c r="F163" s="74"/>
      <c r="G163" s="74"/>
      <c r="H163" s="75"/>
      <c r="I163" s="51" t="e">
        <f>+I161+I162</f>
        <v>#REF!</v>
      </c>
      <c r="J163" s="1"/>
      <c r="K163" s="1"/>
      <c r="L163" s="1"/>
      <c r="M163" s="1"/>
      <c r="N163" s="1"/>
    </row>
    <row r="164" spans="1:14" ht="18" customHeight="1" thickTop="1" x14ac:dyDescent="0.2">
      <c r="J164" s="1"/>
      <c r="K164" s="1"/>
      <c r="L164" s="1"/>
      <c r="M164" s="1"/>
      <c r="N164" s="1"/>
    </row>
    <row r="165" spans="1:14" ht="18" customHeight="1" x14ac:dyDescent="0.2">
      <c r="J165" s="1"/>
      <c r="K165" s="1"/>
      <c r="L165" s="1"/>
      <c r="M165" s="1"/>
      <c r="N165" s="1"/>
    </row>
    <row r="166" spans="1:14" ht="18" customHeight="1" x14ac:dyDescent="0.2">
      <c r="J166" s="1"/>
      <c r="K166" s="1"/>
      <c r="L166" s="1"/>
      <c r="M166" s="1"/>
      <c r="N166" s="1"/>
    </row>
    <row r="167" spans="1:14" ht="18" customHeight="1" x14ac:dyDescent="0.2">
      <c r="J167" s="1"/>
      <c r="K167" s="1"/>
      <c r="L167" s="1"/>
      <c r="M167" s="1"/>
      <c r="N167" s="1"/>
    </row>
    <row r="168" spans="1:14" ht="18" customHeight="1" x14ac:dyDescent="0.2">
      <c r="J168" s="1"/>
      <c r="K168" s="1"/>
      <c r="L168" s="1"/>
      <c r="M168" s="1"/>
      <c r="N168" s="1"/>
    </row>
    <row r="169" spans="1:14" ht="18" customHeight="1" x14ac:dyDescent="0.2">
      <c r="J169" s="1"/>
      <c r="K169" s="1"/>
      <c r="L169" s="1"/>
      <c r="M169" s="1"/>
      <c r="N169" s="1"/>
    </row>
    <row r="170" spans="1:14" ht="18" customHeight="1" x14ac:dyDescent="0.2">
      <c r="J170" s="1"/>
      <c r="K170" s="1"/>
      <c r="L170" s="1"/>
      <c r="M170" s="1"/>
      <c r="N170" s="1"/>
    </row>
  </sheetData>
  <sheetProtection algorithmName="SHA-512" hashValue="FyaVqa29ONk9DxO0BW2VZuhQnsfBxRAV0JUzPv+2syxdB369sRWNbffpWj90XvWTQeS+l9ZUB2We8eLL0b+mZQ==" saltValue="XBFk1CWLnpeMClDiHghRgA==" spinCount="100000" sheet="1" selectLockedCells="1"/>
  <mergeCells count="175">
    <mergeCell ref="B155:E155"/>
    <mergeCell ref="H11:I11"/>
    <mergeCell ref="C12:F12"/>
    <mergeCell ref="H12:I12"/>
    <mergeCell ref="A21:E21"/>
    <mergeCell ref="A22:E22"/>
    <mergeCell ref="A23:E23"/>
    <mergeCell ref="A3:I3"/>
    <mergeCell ref="A4:I4"/>
    <mergeCell ref="A5:I5"/>
    <mergeCell ref="A6:I6"/>
    <mergeCell ref="A7:I7"/>
    <mergeCell ref="A10:B10"/>
    <mergeCell ref="A9:F9"/>
    <mergeCell ref="G9:I9"/>
    <mergeCell ref="C10:F10"/>
    <mergeCell ref="H10:I10"/>
    <mergeCell ref="B11:F11"/>
    <mergeCell ref="B13:I13"/>
    <mergeCell ref="A14:C14"/>
    <mergeCell ref="D14:I14"/>
    <mergeCell ref="A15:B15"/>
    <mergeCell ref="C15:I15"/>
    <mergeCell ref="A18:E18"/>
    <mergeCell ref="A16:C16"/>
    <mergeCell ref="D16:I16"/>
    <mergeCell ref="A17:E17"/>
    <mergeCell ref="F17:I17"/>
    <mergeCell ref="F19:I19"/>
    <mergeCell ref="F20:I20"/>
    <mergeCell ref="F21:I21"/>
    <mergeCell ref="F22:I22"/>
    <mergeCell ref="F23:I23"/>
    <mergeCell ref="A19:E19"/>
    <mergeCell ref="A20:E20"/>
    <mergeCell ref="A31:E31"/>
    <mergeCell ref="A32:E32"/>
    <mergeCell ref="A33:E33"/>
    <mergeCell ref="B34:E34"/>
    <mergeCell ref="B35:E35"/>
    <mergeCell ref="B39:E39"/>
    <mergeCell ref="F18:I18"/>
    <mergeCell ref="A26:E26"/>
    <mergeCell ref="A27:E27"/>
    <mergeCell ref="A28:E28"/>
    <mergeCell ref="A29:E29"/>
    <mergeCell ref="A30:E30"/>
    <mergeCell ref="A24:E24"/>
    <mergeCell ref="A25:E25"/>
    <mergeCell ref="B42:E42"/>
    <mergeCell ref="B43:E43"/>
    <mergeCell ref="B44:E44"/>
    <mergeCell ref="B45:E45"/>
    <mergeCell ref="B46:E46"/>
    <mergeCell ref="B36:E36"/>
    <mergeCell ref="B37:E37"/>
    <mergeCell ref="B38:E38"/>
    <mergeCell ref="B40:E40"/>
    <mergeCell ref="B41:E41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82:E82"/>
    <mergeCell ref="B83:E83"/>
    <mergeCell ref="B84:E84"/>
    <mergeCell ref="B85:E85"/>
    <mergeCell ref="B86:E86"/>
    <mergeCell ref="B77:E77"/>
    <mergeCell ref="B78:E78"/>
    <mergeCell ref="B79:E79"/>
    <mergeCell ref="B80:E80"/>
    <mergeCell ref="B81:E81"/>
    <mergeCell ref="B92:E92"/>
    <mergeCell ref="B93:E93"/>
    <mergeCell ref="B94:E94"/>
    <mergeCell ref="B95:E95"/>
    <mergeCell ref="B96:E96"/>
    <mergeCell ref="B87:E87"/>
    <mergeCell ref="B88:E88"/>
    <mergeCell ref="B89:E89"/>
    <mergeCell ref="B90:E90"/>
    <mergeCell ref="B91:E91"/>
    <mergeCell ref="B102:E102"/>
    <mergeCell ref="B103:E103"/>
    <mergeCell ref="B104:E104"/>
    <mergeCell ref="B105:E105"/>
    <mergeCell ref="B106:E106"/>
    <mergeCell ref="B97:E97"/>
    <mergeCell ref="B98:E98"/>
    <mergeCell ref="B99:E99"/>
    <mergeCell ref="B100:E100"/>
    <mergeCell ref="B101:E101"/>
    <mergeCell ref="B112:E112"/>
    <mergeCell ref="B113:E113"/>
    <mergeCell ref="B114:E114"/>
    <mergeCell ref="B115:E115"/>
    <mergeCell ref="B116:E116"/>
    <mergeCell ref="B107:E107"/>
    <mergeCell ref="B108:E108"/>
    <mergeCell ref="B109:E109"/>
    <mergeCell ref="B110:E110"/>
    <mergeCell ref="B111:E111"/>
    <mergeCell ref="B123:E123"/>
    <mergeCell ref="B124:E124"/>
    <mergeCell ref="B125:E125"/>
    <mergeCell ref="B126:E126"/>
    <mergeCell ref="B127:E127"/>
    <mergeCell ref="B117:E117"/>
    <mergeCell ref="B118:E118"/>
    <mergeCell ref="B119:E119"/>
    <mergeCell ref="B120:E120"/>
    <mergeCell ref="B122:E122"/>
    <mergeCell ref="B141:E141"/>
    <mergeCell ref="B142:E142"/>
    <mergeCell ref="B133:E133"/>
    <mergeCell ref="B134:E134"/>
    <mergeCell ref="B135:E135"/>
    <mergeCell ref="B136:E136"/>
    <mergeCell ref="B137:E137"/>
    <mergeCell ref="B128:E128"/>
    <mergeCell ref="B129:E129"/>
    <mergeCell ref="B130:E130"/>
    <mergeCell ref="B131:E131"/>
    <mergeCell ref="B132:E132"/>
    <mergeCell ref="B156:E156"/>
    <mergeCell ref="B157:E157"/>
    <mergeCell ref="B158:E158"/>
    <mergeCell ref="B159:E159"/>
    <mergeCell ref="B160:E160"/>
    <mergeCell ref="A1:I1"/>
    <mergeCell ref="A162:H162"/>
    <mergeCell ref="A163:H163"/>
    <mergeCell ref="B153:E153"/>
    <mergeCell ref="B154:E154"/>
    <mergeCell ref="A161:H161"/>
    <mergeCell ref="B148:E148"/>
    <mergeCell ref="B149:E149"/>
    <mergeCell ref="B150:E150"/>
    <mergeCell ref="B151:E151"/>
    <mergeCell ref="B152:E152"/>
    <mergeCell ref="B143:E143"/>
    <mergeCell ref="B144:E144"/>
    <mergeCell ref="B145:E145"/>
    <mergeCell ref="B146:E146"/>
    <mergeCell ref="B147:E147"/>
    <mergeCell ref="B138:E138"/>
    <mergeCell ref="B139:E139"/>
    <mergeCell ref="B140:E140"/>
  </mergeCells>
  <phoneticPr fontId="9" type="noConversion"/>
  <dataValidations disablePrompts="1" count="1">
    <dataValidation type="list" allowBlank="1" showInputMessage="1" showErrorMessage="1" sqref="H11:I11" xr:uid="{CF7758E4-3571-4A55-B7F8-EBACCE8A2F16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F550 7.3L-TT Terra TransHD</vt:lpstr>
      <vt:lpstr>'Ford F550 7.3L-TT Terra TransHD'!Print_Area</vt:lpstr>
      <vt:lpstr>'Ford F550 7.3L-TT Terra TransHD'!Print_Titles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2026-03-05T20:11:15Z</dcterms:modified>
</cp:coreProperties>
</file>